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5600" windowHeight="9990" activeTab="1"/>
  </bookViews>
  <sheets>
    <sheet name="Schemes completed" sheetId="122" r:id="rId1"/>
    <sheet name="Work wise status" sheetId="2" r:id="rId2"/>
  </sheets>
  <definedNames>
    <definedName name="_xlnm._FilterDatabase" localSheetId="0" hidden="1">'Schemes completed'!$A$4:$AT$290</definedName>
    <definedName name="_xlnm._FilterDatabase" localSheetId="1" hidden="1">'Work wise status'!$A$3:$G$625</definedName>
    <definedName name="_xlnm.Print_Titles" localSheetId="0">'Schemes completed'!$4:$4</definedName>
    <definedName name="_xlnm.Print_Titles" localSheetId="1">'Work wise status'!$3:$3</definedName>
  </definedNames>
  <calcPr calcId="124519"/>
</workbook>
</file>

<file path=xl/calcChain.xml><?xml version="1.0" encoding="utf-8"?>
<calcChain xmlns="http://schemas.openxmlformats.org/spreadsheetml/2006/main">
  <c r="AM90" i="122"/>
  <c r="AN90" s="1"/>
  <c r="AM89"/>
  <c r="AN89" s="1"/>
  <c r="AM88"/>
  <c r="R88" s="1"/>
  <c r="S88" s="1"/>
  <c r="AM87"/>
  <c r="AN87" s="1"/>
  <c r="AM123"/>
  <c r="R123" s="1"/>
  <c r="S123" s="1"/>
  <c r="AO123" s="1"/>
  <c r="AM122"/>
  <c r="AN122" s="1"/>
  <c r="AM121"/>
  <c r="AN121" s="1"/>
  <c r="AM73"/>
  <c r="AN73" s="1"/>
  <c r="AM275"/>
  <c r="AN275" s="1"/>
  <c r="AM274"/>
  <c r="R274" s="1"/>
  <c r="S274" s="1"/>
  <c r="AM232"/>
  <c r="AN232" s="1"/>
  <c r="AM231"/>
  <c r="AN231" s="1"/>
  <c r="AM230"/>
  <c r="R230" s="1"/>
  <c r="S230" s="1"/>
  <c r="AM229"/>
  <c r="R229" s="1"/>
  <c r="S229" s="1"/>
  <c r="AM228"/>
  <c r="AN228" s="1"/>
  <c r="AM227"/>
  <c r="AN227" s="1"/>
  <c r="AM226"/>
  <c r="R226" s="1"/>
  <c r="S226" s="1"/>
  <c r="AN185"/>
  <c r="AM185"/>
  <c r="R185" s="1"/>
  <c r="S185" s="1"/>
  <c r="AO185" s="1"/>
  <c r="AM148"/>
  <c r="R148" s="1"/>
  <c r="S148" s="1"/>
  <c r="AM110"/>
  <c r="AN110" s="1"/>
  <c r="R110"/>
  <c r="S110" s="1"/>
  <c r="AM109"/>
  <c r="R109" s="1"/>
  <c r="S109" s="1"/>
  <c r="AM136"/>
  <c r="R136" s="1"/>
  <c r="S136" s="1"/>
  <c r="AO136" s="1"/>
  <c r="AM19"/>
  <c r="AN19" s="1"/>
  <c r="AM18"/>
  <c r="AN18" s="1"/>
  <c r="R18"/>
  <c r="S18" s="1"/>
  <c r="AO18" s="1"/>
  <c r="AM17"/>
  <c r="AN17" s="1"/>
  <c r="AM16"/>
  <c r="AN16" s="1"/>
  <c r="AM72"/>
  <c r="R72" s="1"/>
  <c r="S72" s="1"/>
  <c r="AM71"/>
  <c r="AN71" s="1"/>
  <c r="R71"/>
  <c r="S71" s="1"/>
  <c r="AM70"/>
  <c r="AN70" s="1"/>
  <c r="AM69"/>
  <c r="R69" s="1"/>
  <c r="S69" s="1"/>
  <c r="AM68"/>
  <c r="R68" s="1"/>
  <c r="S68" s="1"/>
  <c r="AO68" s="1"/>
  <c r="AM67"/>
  <c r="AN67" s="1"/>
  <c r="AM66"/>
  <c r="R66" s="1"/>
  <c r="S66" s="1"/>
  <c r="AN65"/>
  <c r="AM65"/>
  <c r="R65" s="1"/>
  <c r="S65" s="1"/>
  <c r="AO65" s="1"/>
  <c r="AM64"/>
  <c r="AN64" s="1"/>
  <c r="AM63"/>
  <c r="AN63" s="1"/>
  <c r="AM62"/>
  <c r="R62" s="1"/>
  <c r="S62" s="1"/>
  <c r="AO62" s="1"/>
  <c r="AM61"/>
  <c r="R61" s="1"/>
  <c r="S61" s="1"/>
  <c r="AO61" s="1"/>
  <c r="AM60"/>
  <c r="AN60" s="1"/>
  <c r="AM59"/>
  <c r="AN59" s="1"/>
  <c r="AM58"/>
  <c r="R58" s="1"/>
  <c r="S58" s="1"/>
  <c r="AM57"/>
  <c r="AN57" s="1"/>
  <c r="AM56"/>
  <c r="AN56" s="1"/>
  <c r="AM55"/>
  <c r="R55" s="1"/>
  <c r="S55" s="1"/>
  <c r="AM54"/>
  <c r="AN54" s="1"/>
  <c r="AM53"/>
  <c r="AN53" s="1"/>
  <c r="AM52"/>
  <c r="AN52" s="1"/>
  <c r="AM51"/>
  <c r="R51" s="1"/>
  <c r="S51" s="1"/>
  <c r="AO51" s="1"/>
  <c r="AM50"/>
  <c r="R50" s="1"/>
  <c r="S50" s="1"/>
  <c r="AO50" s="1"/>
  <c r="AM49"/>
  <c r="AN49" s="1"/>
  <c r="AM48"/>
  <c r="AN48" s="1"/>
  <c r="AM47"/>
  <c r="R47" s="1"/>
  <c r="S47" s="1"/>
  <c r="AM46"/>
  <c r="AN46" s="1"/>
  <c r="AM97"/>
  <c r="AN97" s="1"/>
  <c r="AM26"/>
  <c r="R26" s="1"/>
  <c r="S26" s="1"/>
  <c r="AO26" s="1"/>
  <c r="AM290"/>
  <c r="AN290" s="1"/>
  <c r="AM289"/>
  <c r="AN289" s="1"/>
  <c r="AM288"/>
  <c r="R288" s="1"/>
  <c r="S288" s="1"/>
  <c r="AM273"/>
  <c r="AN273" s="1"/>
  <c r="AM272"/>
  <c r="R272" s="1"/>
  <c r="S272" s="1"/>
  <c r="AM271"/>
  <c r="AN271" s="1"/>
  <c r="AM270"/>
  <c r="AN270" s="1"/>
  <c r="AM269"/>
  <c r="R269" s="1"/>
  <c r="S269" s="1"/>
  <c r="AM258"/>
  <c r="AN258" s="1"/>
  <c r="AM254"/>
  <c r="R254" s="1"/>
  <c r="S254" s="1"/>
  <c r="AO254" s="1"/>
  <c r="AM253"/>
  <c r="R253" s="1"/>
  <c r="S253" s="1"/>
  <c r="AM252"/>
  <c r="R252" s="1"/>
  <c r="S252" s="1"/>
  <c r="AO252" s="1"/>
  <c r="AM251"/>
  <c r="R251" s="1"/>
  <c r="S251" s="1"/>
  <c r="AO251" s="1"/>
  <c r="AM250"/>
  <c r="R250" s="1"/>
  <c r="S250" s="1"/>
  <c r="AM249"/>
  <c r="AN249" s="1"/>
  <c r="AM248"/>
  <c r="AN248" s="1"/>
  <c r="AM247"/>
  <c r="AN247" s="1"/>
  <c r="AM246"/>
  <c r="R246" s="1"/>
  <c r="S246" s="1"/>
  <c r="AO246" s="1"/>
  <c r="AM236"/>
  <c r="R236" s="1"/>
  <c r="S236" s="1"/>
  <c r="AM235"/>
  <c r="AN235" s="1"/>
  <c r="AM150"/>
  <c r="AN150" s="1"/>
  <c r="AM234"/>
  <c r="AN234" s="1"/>
  <c r="AM149"/>
  <c r="R149" s="1"/>
  <c r="S149" s="1"/>
  <c r="AO149" s="1"/>
  <c r="AM233"/>
  <c r="R233" s="1"/>
  <c r="S233" s="1"/>
  <c r="AO233" s="1"/>
  <c r="AM198"/>
  <c r="R198" s="1"/>
  <c r="S198" s="1"/>
  <c r="AM197"/>
  <c r="AN197" s="1"/>
  <c r="AM196"/>
  <c r="R196" s="1"/>
  <c r="S196" s="1"/>
  <c r="AM195"/>
  <c r="AN195" s="1"/>
  <c r="AM108"/>
  <c r="R108" s="1"/>
  <c r="S108" s="1"/>
  <c r="AM140"/>
  <c r="R140" s="1"/>
  <c r="S140" s="1"/>
  <c r="AO140" s="1"/>
  <c r="AM132"/>
  <c r="AN132" s="1"/>
  <c r="AM131"/>
  <c r="AN131" s="1"/>
  <c r="AM45"/>
  <c r="AN45" s="1"/>
  <c r="AM44"/>
  <c r="AN44" s="1"/>
  <c r="AM86"/>
  <c r="AN86" s="1"/>
  <c r="AM35"/>
  <c r="AN35" s="1"/>
  <c r="R35"/>
  <c r="S35" s="1"/>
  <c r="AM34"/>
  <c r="AN34" s="1"/>
  <c r="AM8"/>
  <c r="R8" s="1"/>
  <c r="S8" s="1"/>
  <c r="AM74"/>
  <c r="R74" s="1"/>
  <c r="S74" s="1"/>
  <c r="AO74" s="1"/>
  <c r="AM194"/>
  <c r="R194" s="1"/>
  <c r="S194" s="1"/>
  <c r="AM193"/>
  <c r="AN193" s="1"/>
  <c r="AM192"/>
  <c r="R192" s="1"/>
  <c r="S192" s="1"/>
  <c r="AM191"/>
  <c r="R191" s="1"/>
  <c r="S191" s="1"/>
  <c r="AO191" s="1"/>
  <c r="AM147"/>
  <c r="AN147" s="1"/>
  <c r="AM146"/>
  <c r="AN146" s="1"/>
  <c r="AM107"/>
  <c r="R107" s="1"/>
  <c r="S107" s="1"/>
  <c r="AM141"/>
  <c r="R141" s="1"/>
  <c r="S141" s="1"/>
  <c r="AM79"/>
  <c r="AM78"/>
  <c r="AN78" s="1"/>
  <c r="AM77"/>
  <c r="R77" s="1"/>
  <c r="S77" s="1"/>
  <c r="AO77" s="1"/>
  <c r="AM95"/>
  <c r="R95" s="1"/>
  <c r="S95" s="1"/>
  <c r="AM25"/>
  <c r="R25" s="1"/>
  <c r="S25" s="1"/>
  <c r="AO25" s="1"/>
  <c r="AM24"/>
  <c r="R24" s="1"/>
  <c r="S24" s="1"/>
  <c r="AO24" s="1"/>
  <c r="AM23"/>
  <c r="R23" s="1"/>
  <c r="S23" s="1"/>
  <c r="AM22"/>
  <c r="AN22" s="1"/>
  <c r="AM33"/>
  <c r="R33" s="1"/>
  <c r="S33" s="1"/>
  <c r="AM32"/>
  <c r="AN32" s="1"/>
  <c r="R32"/>
  <c r="S32" s="1"/>
  <c r="AO32" s="1"/>
  <c r="AN15"/>
  <c r="AM15"/>
  <c r="R15" s="1"/>
  <c r="S15" s="1"/>
  <c r="AO15" s="1"/>
  <c r="AM14"/>
  <c r="AM13"/>
  <c r="AN13" s="1"/>
  <c r="AM287"/>
  <c r="AN287" s="1"/>
  <c r="AM286"/>
  <c r="AM285"/>
  <c r="AN285" s="1"/>
  <c r="AM284"/>
  <c r="AN284" s="1"/>
  <c r="AM283"/>
  <c r="R283" s="1"/>
  <c r="S283" s="1"/>
  <c r="AO283" s="1"/>
  <c r="AM282"/>
  <c r="AM281"/>
  <c r="AN281" s="1"/>
  <c r="AM280"/>
  <c r="AN280" s="1"/>
  <c r="AM279"/>
  <c r="AN279" s="1"/>
  <c r="AM268"/>
  <c r="AN268" s="1"/>
  <c r="AM267"/>
  <c r="R267" s="1"/>
  <c r="S267" s="1"/>
  <c r="AM92"/>
  <c r="R92" s="1"/>
  <c r="S92" s="1"/>
  <c r="AM257"/>
  <c r="R257" s="1"/>
  <c r="S257" s="1"/>
  <c r="AO257" s="1"/>
  <c r="AM256"/>
  <c r="R256" s="1"/>
  <c r="S256" s="1"/>
  <c r="AO256" s="1"/>
  <c r="AM255"/>
  <c r="AM245"/>
  <c r="R245" s="1"/>
  <c r="S245" s="1"/>
  <c r="AO245" s="1"/>
  <c r="AM244"/>
  <c r="R244" s="1"/>
  <c r="S244" s="1"/>
  <c r="AO244" s="1"/>
  <c r="AM243"/>
  <c r="R243" s="1"/>
  <c r="S243" s="1"/>
  <c r="AO243" s="1"/>
  <c r="AM242"/>
  <c r="AN242" s="1"/>
  <c r="AM241"/>
  <c r="R241" s="1"/>
  <c r="S241" s="1"/>
  <c r="AO241" s="1"/>
  <c r="AN240"/>
  <c r="AM240"/>
  <c r="R240" s="1"/>
  <c r="S240" s="1"/>
  <c r="AO240" s="1"/>
  <c r="AM130"/>
  <c r="AN130" s="1"/>
  <c r="AM129"/>
  <c r="R129" s="1"/>
  <c r="S129" s="1"/>
  <c r="AO129" s="1"/>
  <c r="AM128"/>
  <c r="AM127"/>
  <c r="AN127" s="1"/>
  <c r="AN126"/>
  <c r="AM126"/>
  <c r="R126" s="1"/>
  <c r="S126" s="1"/>
  <c r="AO126" s="1"/>
  <c r="AM125"/>
  <c r="R125" s="1"/>
  <c r="S125" s="1"/>
  <c r="AM161"/>
  <c r="AN161" s="1"/>
  <c r="AM225"/>
  <c r="AN225" s="1"/>
  <c r="AM224"/>
  <c r="R224" s="1"/>
  <c r="S224" s="1"/>
  <c r="AM223"/>
  <c r="AN223" s="1"/>
  <c r="AM222"/>
  <c r="AM221"/>
  <c r="AN221" s="1"/>
  <c r="AM220"/>
  <c r="R220" s="1"/>
  <c r="S220" s="1"/>
  <c r="AM219"/>
  <c r="AN219" s="1"/>
  <c r="AM218"/>
  <c r="AN218" s="1"/>
  <c r="AM217"/>
  <c r="R217" s="1"/>
  <c r="S217" s="1"/>
  <c r="AM216"/>
  <c r="AN216" s="1"/>
  <c r="R216"/>
  <c r="S216" s="1"/>
  <c r="AM215"/>
  <c r="R215" s="1"/>
  <c r="S215" s="1"/>
  <c r="AM214"/>
  <c r="R214" s="1"/>
  <c r="S214" s="1"/>
  <c r="AO214" s="1"/>
  <c r="AM213"/>
  <c r="AN213" s="1"/>
  <c r="AM212"/>
  <c r="R212" s="1"/>
  <c r="S212" s="1"/>
  <c r="AM160"/>
  <c r="R160" s="1"/>
  <c r="S160" s="1"/>
  <c r="AO160" s="1"/>
  <c r="AM159"/>
  <c r="AN159" s="1"/>
  <c r="AM158"/>
  <c r="AN158" s="1"/>
  <c r="AM157"/>
  <c r="AN157" s="1"/>
  <c r="AM156"/>
  <c r="AN156" s="1"/>
  <c r="AM155"/>
  <c r="AN155" s="1"/>
  <c r="AM154"/>
  <c r="R154" s="1"/>
  <c r="S154" s="1"/>
  <c r="AM190"/>
  <c r="AN190" s="1"/>
  <c r="AM189"/>
  <c r="R189" s="1"/>
  <c r="S189" s="1"/>
  <c r="AO189" s="1"/>
  <c r="AM188"/>
  <c r="AM184"/>
  <c r="AN184" s="1"/>
  <c r="AM183"/>
  <c r="AN183" s="1"/>
  <c r="AM182"/>
  <c r="AM181"/>
  <c r="R181" s="1"/>
  <c r="S181" s="1"/>
  <c r="AO181" s="1"/>
  <c r="AM180"/>
  <c r="R180" s="1"/>
  <c r="S180" s="1"/>
  <c r="AM179"/>
  <c r="R179" s="1"/>
  <c r="S179" s="1"/>
  <c r="AM178"/>
  <c r="AN178" s="1"/>
  <c r="R178"/>
  <c r="S178" s="1"/>
  <c r="AM177"/>
  <c r="R177" s="1"/>
  <c r="S177" s="1"/>
  <c r="AM176"/>
  <c r="AN176" s="1"/>
  <c r="AM175"/>
  <c r="AN175" s="1"/>
  <c r="AM174"/>
  <c r="R174" s="1"/>
  <c r="S174" s="1"/>
  <c r="AM173"/>
  <c r="AN173" s="1"/>
  <c r="AM172"/>
  <c r="AM171"/>
  <c r="AN171" s="1"/>
  <c r="AM170"/>
  <c r="AN170" s="1"/>
  <c r="AM169"/>
  <c r="AN169" s="1"/>
  <c r="AM168"/>
  <c r="R168" s="1"/>
  <c r="S168" s="1"/>
  <c r="AM106"/>
  <c r="R106" s="1"/>
  <c r="S106" s="1"/>
  <c r="AM263"/>
  <c r="AN263" s="1"/>
  <c r="AM105"/>
  <c r="AN105" s="1"/>
  <c r="AM104"/>
  <c r="R104" s="1"/>
  <c r="S104" s="1"/>
  <c r="AM145"/>
  <c r="AN145" s="1"/>
  <c r="AM120"/>
  <c r="R120" s="1"/>
  <c r="S120" s="1"/>
  <c r="AM119"/>
  <c r="AM118"/>
  <c r="AN118" s="1"/>
  <c r="R118"/>
  <c r="S118" s="1"/>
  <c r="AM117"/>
  <c r="AN117" s="1"/>
  <c r="AM116"/>
  <c r="AN116" s="1"/>
  <c r="AM115"/>
  <c r="AM43"/>
  <c r="R43" s="1"/>
  <c r="S43" s="1"/>
  <c r="AO43" s="1"/>
  <c r="AM85"/>
  <c r="AN85" s="1"/>
  <c r="AM76"/>
  <c r="AM75"/>
  <c r="R75" s="1"/>
  <c r="S75"/>
  <c r="AO75" s="1"/>
  <c r="AM42"/>
  <c r="AN42" s="1"/>
  <c r="AM41"/>
  <c r="R41" s="1"/>
  <c r="S41" s="1"/>
  <c r="AM40"/>
  <c r="AN40" s="1"/>
  <c r="AM39"/>
  <c r="AN39" s="1"/>
  <c r="R39"/>
  <c r="S39" s="1"/>
  <c r="AO39" s="1"/>
  <c r="AN96"/>
  <c r="AM96"/>
  <c r="R96" s="1"/>
  <c r="S96" s="1"/>
  <c r="AM31"/>
  <c r="R31" s="1"/>
  <c r="S31" s="1"/>
  <c r="AM30"/>
  <c r="R30" s="1"/>
  <c r="S30"/>
  <c r="AO12"/>
  <c r="AM12"/>
  <c r="R12" s="1"/>
  <c r="S12" s="1"/>
  <c r="AM11"/>
  <c r="AN11" s="1"/>
  <c r="AM261"/>
  <c r="R261" s="1"/>
  <c r="S261" s="1"/>
  <c r="AM260"/>
  <c r="AN260" s="1"/>
  <c r="AM7"/>
  <c r="AN7" s="1"/>
  <c r="AM135"/>
  <c r="R135" s="1"/>
  <c r="S135" s="1"/>
  <c r="AO135" s="1"/>
  <c r="AM206"/>
  <c r="R206" s="1"/>
  <c r="S206" s="1"/>
  <c r="AM266"/>
  <c r="AN266" s="1"/>
  <c r="AM265"/>
  <c r="R265" s="1"/>
  <c r="S265" s="1"/>
  <c r="AO265" s="1"/>
  <c r="AM124"/>
  <c r="R124" s="1"/>
  <c r="S124" s="1"/>
  <c r="AM153"/>
  <c r="AN153" s="1"/>
  <c r="AM167"/>
  <c r="R167" s="1"/>
  <c r="S167" s="1"/>
  <c r="AM166"/>
  <c r="R166" s="1"/>
  <c r="S166" s="1"/>
  <c r="AM38"/>
  <c r="R38" s="1"/>
  <c r="S38" s="1"/>
  <c r="AO38" s="1"/>
  <c r="AM187"/>
  <c r="AN187" s="1"/>
  <c r="AM186"/>
  <c r="R186" s="1"/>
  <c r="S186" s="1"/>
  <c r="AO186" s="1"/>
  <c r="AM144"/>
  <c r="R144" s="1"/>
  <c r="S144" s="1"/>
  <c r="AO144" s="1"/>
  <c r="AM143"/>
  <c r="AN143" s="1"/>
  <c r="AM142"/>
  <c r="AN142" s="1"/>
  <c r="AM103"/>
  <c r="R103" s="1"/>
  <c r="S103" s="1"/>
  <c r="AM276"/>
  <c r="R276" s="1"/>
  <c r="S276" s="1"/>
  <c r="AO276" s="1"/>
  <c r="AM259"/>
  <c r="R259" s="1"/>
  <c r="S259" s="1"/>
  <c r="AO259" s="1"/>
  <c r="AM10"/>
  <c r="R10" s="1"/>
  <c r="S10" s="1"/>
  <c r="AM9"/>
  <c r="AN9" s="1"/>
  <c r="AM205"/>
  <c r="R205" s="1"/>
  <c r="S205" s="1"/>
  <c r="AO205" s="1"/>
  <c r="AM204"/>
  <c r="AN204" s="1"/>
  <c r="AM203"/>
  <c r="AN203" s="1"/>
  <c r="AM139"/>
  <c r="AN139" s="1"/>
  <c r="AM138"/>
  <c r="R138" s="1"/>
  <c r="S138" s="1"/>
  <c r="AM137"/>
  <c r="R137" s="1"/>
  <c r="S137" s="1"/>
  <c r="AO137" s="1"/>
  <c r="AM278"/>
  <c r="R278" s="1"/>
  <c r="S278" s="1"/>
  <c r="AO278" s="1"/>
  <c r="AM277"/>
  <c r="AN277" s="1"/>
  <c r="AM202"/>
  <c r="AN202" s="1"/>
  <c r="AM201"/>
  <c r="AN201" s="1"/>
  <c r="AM200"/>
  <c r="R200" s="1"/>
  <c r="S200" s="1"/>
  <c r="AO200" s="1"/>
  <c r="AM199"/>
  <c r="AN199" s="1"/>
  <c r="AM134"/>
  <c r="R134" s="1"/>
  <c r="S134" s="1"/>
  <c r="AM133"/>
  <c r="R133" s="1"/>
  <c r="S133" s="1"/>
  <c r="AO133" s="1"/>
  <c r="AM262"/>
  <c r="AN262" s="1"/>
  <c r="AM102"/>
  <c r="R102" s="1"/>
  <c r="S102" s="1"/>
  <c r="AM6"/>
  <c r="R6" s="1"/>
  <c r="S6" s="1"/>
  <c r="AM5"/>
  <c r="AN5" s="1"/>
  <c r="R5"/>
  <c r="S5" s="1"/>
  <c r="AM29"/>
  <c r="R29" s="1"/>
  <c r="S29" s="1"/>
  <c r="AM28"/>
  <c r="R28" s="1"/>
  <c r="S28" s="1"/>
  <c r="AM27"/>
  <c r="R27" s="1"/>
  <c r="S27" s="1"/>
  <c r="AM91"/>
  <c r="R91" s="1"/>
  <c r="S91" s="1"/>
  <c r="AM101"/>
  <c r="R101" s="1"/>
  <c r="S101" s="1"/>
  <c r="AO101" s="1"/>
  <c r="AM100"/>
  <c r="AN100" s="1"/>
  <c r="AM99"/>
  <c r="R99" s="1"/>
  <c r="S99" s="1"/>
  <c r="AO99" s="1"/>
  <c r="AM98"/>
  <c r="R98" s="1"/>
  <c r="S98" s="1"/>
  <c r="AM94"/>
  <c r="R94" s="1"/>
  <c r="S94" s="1"/>
  <c r="AO94" s="1"/>
  <c r="AM21"/>
  <c r="R21" s="1"/>
  <c r="S21" s="1"/>
  <c r="AM20"/>
  <c r="R20" s="1"/>
  <c r="S20" s="1"/>
  <c r="AM93"/>
  <c r="R93" s="1"/>
  <c r="S93" s="1"/>
  <c r="AM165"/>
  <c r="R165" s="1"/>
  <c r="S165" s="1"/>
  <c r="AO165" s="1"/>
  <c r="AM164"/>
  <c r="R164" s="1"/>
  <c r="S164" s="1"/>
  <c r="AM163"/>
  <c r="R163" s="1"/>
  <c r="S163" s="1"/>
  <c r="AM162"/>
  <c r="R162" s="1"/>
  <c r="S162" s="1"/>
  <c r="AO162" s="1"/>
  <c r="AM152"/>
  <c r="AN152" s="1"/>
  <c r="AM151"/>
  <c r="R151" s="1"/>
  <c r="S151" s="1"/>
  <c r="AO151" s="1"/>
  <c r="AM211"/>
  <c r="R211" s="1"/>
  <c r="S211" s="1"/>
  <c r="AM210"/>
  <c r="R210" s="1"/>
  <c r="S210" s="1"/>
  <c r="AM209"/>
  <c r="R209" s="1"/>
  <c r="S209" s="1"/>
  <c r="AO209" s="1"/>
  <c r="AM208"/>
  <c r="R208" s="1"/>
  <c r="S208" s="1"/>
  <c r="AN207"/>
  <c r="AM207"/>
  <c r="R207" s="1"/>
  <c r="S207" s="1"/>
  <c r="AO207" s="1"/>
  <c r="AM264"/>
  <c r="R264" s="1"/>
  <c r="S264" s="1"/>
  <c r="AM114"/>
  <c r="R114" s="1"/>
  <c r="S114" s="1"/>
  <c r="AO114" s="1"/>
  <c r="AM113"/>
  <c r="R113" s="1"/>
  <c r="S113" s="1"/>
  <c r="AO113" s="1"/>
  <c r="AN112"/>
  <c r="AM112"/>
  <c r="R112" s="1"/>
  <c r="S112" s="1"/>
  <c r="AM111"/>
  <c r="R111" s="1"/>
  <c r="S111" s="1"/>
  <c r="AO111" s="1"/>
  <c r="AM239"/>
  <c r="R239" s="1"/>
  <c r="S239" s="1"/>
  <c r="AO239" s="1"/>
  <c r="AM238"/>
  <c r="R238" s="1"/>
  <c r="S238" s="1"/>
  <c r="AO238" s="1"/>
  <c r="AM237"/>
  <c r="R237" s="1"/>
  <c r="S237" s="1"/>
  <c r="AM84"/>
  <c r="R84" s="1"/>
  <c r="S84" s="1"/>
  <c r="AO84" s="1"/>
  <c r="AN83"/>
  <c r="AM83"/>
  <c r="R83" s="1"/>
  <c r="S83" s="1"/>
  <c r="AM82"/>
  <c r="R82" s="1"/>
  <c r="S82" s="1"/>
  <c r="AM81"/>
  <c r="AN81" s="1"/>
  <c r="AM80"/>
  <c r="R80" s="1"/>
  <c r="S80" s="1"/>
  <c r="AO80" s="1"/>
  <c r="AM37"/>
  <c r="AN37" s="1"/>
  <c r="AN36"/>
  <c r="AM36"/>
  <c r="R36" s="1"/>
  <c r="AN84" l="1"/>
  <c r="AN111"/>
  <c r="AN264"/>
  <c r="R9"/>
  <c r="S9" s="1"/>
  <c r="AO9" s="1"/>
  <c r="R190"/>
  <c r="S190" s="1"/>
  <c r="AO190" s="1"/>
  <c r="AN267"/>
  <c r="R78"/>
  <c r="S78" s="1"/>
  <c r="R248"/>
  <c r="S248" s="1"/>
  <c r="R97"/>
  <c r="S97" s="1"/>
  <c r="R152"/>
  <c r="S152" s="1"/>
  <c r="AN80"/>
  <c r="R263"/>
  <c r="S263" s="1"/>
  <c r="AO263" s="1"/>
  <c r="R59"/>
  <c r="S59" s="1"/>
  <c r="R175"/>
  <c r="S175" s="1"/>
  <c r="AN220"/>
  <c r="AN246"/>
  <c r="AN47"/>
  <c r="R63"/>
  <c r="S63" s="1"/>
  <c r="R67"/>
  <c r="S67" s="1"/>
  <c r="AO67" s="1"/>
  <c r="AN154"/>
  <c r="R203"/>
  <c r="S203" s="1"/>
  <c r="AO203" s="1"/>
  <c r="R153"/>
  <c r="S153" s="1"/>
  <c r="R100"/>
  <c r="S100" s="1"/>
  <c r="AO100" s="1"/>
  <c r="R158"/>
  <c r="S158" s="1"/>
  <c r="R56"/>
  <c r="S56" s="1"/>
  <c r="R17"/>
  <c r="S17" s="1"/>
  <c r="R37"/>
  <c r="S37" s="1"/>
  <c r="AO37" s="1"/>
  <c r="AN113"/>
  <c r="R262"/>
  <c r="S262" s="1"/>
  <c r="R187"/>
  <c r="S187" s="1"/>
  <c r="AO187" s="1"/>
  <c r="AN124"/>
  <c r="AN12"/>
  <c r="R85"/>
  <c r="S85" s="1"/>
  <c r="AO85" s="1"/>
  <c r="R117"/>
  <c r="S117" s="1"/>
  <c r="R145"/>
  <c r="S145" s="1"/>
  <c r="AN180"/>
  <c r="R155"/>
  <c r="S155" s="1"/>
  <c r="R223"/>
  <c r="S223" s="1"/>
  <c r="R127"/>
  <c r="S127" s="1"/>
  <c r="R281"/>
  <c r="S281" s="1"/>
  <c r="AO281" s="1"/>
  <c r="R234"/>
  <c r="S234" s="1"/>
  <c r="AO234" s="1"/>
  <c r="AN254"/>
  <c r="R273"/>
  <c r="S273" s="1"/>
  <c r="AN26"/>
  <c r="R48"/>
  <c r="S48" s="1"/>
  <c r="AO48" s="1"/>
  <c r="R52"/>
  <c r="S52" s="1"/>
  <c r="AO52" s="1"/>
  <c r="R16"/>
  <c r="S16" s="1"/>
  <c r="R231"/>
  <c r="S231" s="1"/>
  <c r="AO231" s="1"/>
  <c r="AN10"/>
  <c r="AN38"/>
  <c r="R40"/>
  <c r="S40" s="1"/>
  <c r="AO40" s="1"/>
  <c r="AN75"/>
  <c r="R116"/>
  <c r="S116" s="1"/>
  <c r="AO116" s="1"/>
  <c r="AN106"/>
  <c r="R173"/>
  <c r="S173" s="1"/>
  <c r="AO173" s="1"/>
  <c r="R176"/>
  <c r="S176" s="1"/>
  <c r="R218"/>
  <c r="S218" s="1"/>
  <c r="R225"/>
  <c r="S225" s="1"/>
  <c r="AO225" s="1"/>
  <c r="R280"/>
  <c r="S280" s="1"/>
  <c r="AO280" s="1"/>
  <c r="R284"/>
  <c r="S284" s="1"/>
  <c r="AO284" s="1"/>
  <c r="R44"/>
  <c r="S44" s="1"/>
  <c r="AO44" s="1"/>
  <c r="AN233"/>
  <c r="AN253"/>
  <c r="AN50"/>
  <c r="AN109"/>
  <c r="AN230"/>
  <c r="R275"/>
  <c r="S275" s="1"/>
  <c r="AO275" s="1"/>
  <c r="AN104"/>
  <c r="R235"/>
  <c r="S235" s="1"/>
  <c r="AO235" s="1"/>
  <c r="AN82"/>
  <c r="AN101"/>
  <c r="R202"/>
  <c r="S202" s="1"/>
  <c r="AO202" s="1"/>
  <c r="AN265"/>
  <c r="R156"/>
  <c r="S156" s="1"/>
  <c r="AO156" s="1"/>
  <c r="AN125"/>
  <c r="R287"/>
  <c r="S287" s="1"/>
  <c r="AN62"/>
  <c r="R81"/>
  <c r="S81" s="1"/>
  <c r="AN209"/>
  <c r="AN210"/>
  <c r="AN151"/>
  <c r="AN162"/>
  <c r="AN164"/>
  <c r="AN99"/>
  <c r="R199"/>
  <c r="S199" s="1"/>
  <c r="AO199" s="1"/>
  <c r="AN138"/>
  <c r="R260"/>
  <c r="S260" s="1"/>
  <c r="R11"/>
  <c r="S11" s="1"/>
  <c r="AN31"/>
  <c r="R42"/>
  <c r="S42" s="1"/>
  <c r="AN43"/>
  <c r="AN120"/>
  <c r="R105"/>
  <c r="S105" s="1"/>
  <c r="AO105" s="1"/>
  <c r="AN168"/>
  <c r="R170"/>
  <c r="S170" s="1"/>
  <c r="AO170" s="1"/>
  <c r="AN177"/>
  <c r="R183"/>
  <c r="S183" s="1"/>
  <c r="AN189"/>
  <c r="AN217"/>
  <c r="R221"/>
  <c r="S221" s="1"/>
  <c r="AO221" s="1"/>
  <c r="AN224"/>
  <c r="R161"/>
  <c r="S161" s="1"/>
  <c r="AO161" s="1"/>
  <c r="R130"/>
  <c r="S130" s="1"/>
  <c r="AN245"/>
  <c r="R268"/>
  <c r="S268" s="1"/>
  <c r="R279"/>
  <c r="S279" s="1"/>
  <c r="AO279" s="1"/>
  <c r="R285"/>
  <c r="S285" s="1"/>
  <c r="AN95"/>
  <c r="AN77"/>
  <c r="R146"/>
  <c r="S146" s="1"/>
  <c r="R193"/>
  <c r="S193" s="1"/>
  <c r="R34"/>
  <c r="S34" s="1"/>
  <c r="AO34" s="1"/>
  <c r="R131"/>
  <c r="S131" s="1"/>
  <c r="AO131" s="1"/>
  <c r="AN140"/>
  <c r="R195"/>
  <c r="S195" s="1"/>
  <c r="R90"/>
  <c r="S90" s="1"/>
  <c r="R277"/>
  <c r="S277" s="1"/>
  <c r="R204"/>
  <c r="S204" s="1"/>
  <c r="R143"/>
  <c r="S143" s="1"/>
  <c r="AO143" s="1"/>
  <c r="R7"/>
  <c r="S7" s="1"/>
  <c r="R242"/>
  <c r="S242" s="1"/>
  <c r="R13"/>
  <c r="S13" s="1"/>
  <c r="AO13" s="1"/>
  <c r="R22"/>
  <c r="S22" s="1"/>
  <c r="R249"/>
  <c r="S249" s="1"/>
  <c r="R289"/>
  <c r="S289" s="1"/>
  <c r="R53"/>
  <c r="S53" s="1"/>
  <c r="R19"/>
  <c r="S19" s="1"/>
  <c r="R73"/>
  <c r="S73" s="1"/>
  <c r="R121"/>
  <c r="S121" s="1"/>
  <c r="AO121" s="1"/>
  <c r="AN239"/>
  <c r="AN93"/>
  <c r="AN21"/>
  <c r="AN98"/>
  <c r="AN91"/>
  <c r="AN27"/>
  <c r="AN29"/>
  <c r="AN102"/>
  <c r="AN134"/>
  <c r="AN278"/>
  <c r="AN205"/>
  <c r="AN186"/>
  <c r="AN167"/>
  <c r="R169"/>
  <c r="S169" s="1"/>
  <c r="AN174"/>
  <c r="AN181"/>
  <c r="R157"/>
  <c r="S157" s="1"/>
  <c r="AO157" s="1"/>
  <c r="R159"/>
  <c r="S159" s="1"/>
  <c r="AN160"/>
  <c r="R213"/>
  <c r="S213" s="1"/>
  <c r="AN215"/>
  <c r="R219"/>
  <c r="S219" s="1"/>
  <c r="AN23"/>
  <c r="AN191"/>
  <c r="R197"/>
  <c r="S197" s="1"/>
  <c r="AO197" s="1"/>
  <c r="AN198"/>
  <c r="AN250"/>
  <c r="R70"/>
  <c r="S70" s="1"/>
  <c r="AO70" s="1"/>
  <c r="AN72"/>
  <c r="AN148"/>
  <c r="AN123"/>
  <c r="AN114"/>
  <c r="AN208"/>
  <c r="AN259"/>
  <c r="AN30"/>
  <c r="AN256"/>
  <c r="AN92"/>
  <c r="AN8"/>
  <c r="R45"/>
  <c r="S45" s="1"/>
  <c r="AN238"/>
  <c r="AN211"/>
  <c r="AN163"/>
  <c r="AN165"/>
  <c r="AN103"/>
  <c r="AN206"/>
  <c r="AN135"/>
  <c r="AN41"/>
  <c r="AN179"/>
  <c r="AN243"/>
  <c r="AN33"/>
  <c r="AN24"/>
  <c r="AN236"/>
  <c r="AN251"/>
  <c r="AN68"/>
  <c r="AN229"/>
  <c r="S36"/>
  <c r="R188"/>
  <c r="S188" s="1"/>
  <c r="AO188" s="1"/>
  <c r="AN188"/>
  <c r="AN255"/>
  <c r="R255"/>
  <c r="S255" s="1"/>
  <c r="AO255" s="1"/>
  <c r="AN237"/>
  <c r="AN20"/>
  <c r="AN94"/>
  <c r="AN28"/>
  <c r="AN6"/>
  <c r="AN133"/>
  <c r="AN200"/>
  <c r="R201"/>
  <c r="S201" s="1"/>
  <c r="AO201" s="1"/>
  <c r="AN137"/>
  <c r="R139"/>
  <c r="S139" s="1"/>
  <c r="AO139" s="1"/>
  <c r="AN276"/>
  <c r="R142"/>
  <c r="S142" s="1"/>
  <c r="AN144"/>
  <c r="AN166"/>
  <c r="AN261"/>
  <c r="R171"/>
  <c r="S171" s="1"/>
  <c r="R115"/>
  <c r="S115" s="1"/>
  <c r="AO115" s="1"/>
  <c r="AN115"/>
  <c r="AN282"/>
  <c r="R282"/>
  <c r="S282" s="1"/>
  <c r="AN79"/>
  <c r="R79"/>
  <c r="S79" s="1"/>
  <c r="R184"/>
  <c r="S184" s="1"/>
  <c r="AN14"/>
  <c r="R14"/>
  <c r="S14" s="1"/>
  <c r="AO14" s="1"/>
  <c r="R266"/>
  <c r="S266" s="1"/>
  <c r="R76"/>
  <c r="S76" s="1"/>
  <c r="AN76"/>
  <c r="R172"/>
  <c r="S172" s="1"/>
  <c r="AN172"/>
  <c r="AN222"/>
  <c r="R222"/>
  <c r="S222" s="1"/>
  <c r="AO222" s="1"/>
  <c r="AN128"/>
  <c r="R128"/>
  <c r="S128" s="1"/>
  <c r="AN286"/>
  <c r="R286"/>
  <c r="S286" s="1"/>
  <c r="AO286" s="1"/>
  <c r="R119"/>
  <c r="S119" s="1"/>
  <c r="AO119" s="1"/>
  <c r="AN119"/>
  <c r="R182"/>
  <c r="S182" s="1"/>
  <c r="AN182"/>
  <c r="AN212"/>
  <c r="AN214"/>
  <c r="AN129"/>
  <c r="AN241"/>
  <c r="AN244"/>
  <c r="AN257"/>
  <c r="AN283"/>
  <c r="AN25"/>
  <c r="AN141"/>
  <c r="AN107"/>
  <c r="AN192"/>
  <c r="AN194"/>
  <c r="AN74"/>
  <c r="AN108"/>
  <c r="AN196"/>
  <c r="AN149"/>
  <c r="AN252"/>
  <c r="AN269"/>
  <c r="AN272"/>
  <c r="AN288"/>
  <c r="AN51"/>
  <c r="AN55"/>
  <c r="AN58"/>
  <c r="AN61"/>
  <c r="AN66"/>
  <c r="AN69"/>
  <c r="AN136"/>
  <c r="AN226"/>
  <c r="AN274"/>
  <c r="AN88"/>
  <c r="R147"/>
  <c r="S147" s="1"/>
  <c r="AO147" s="1"/>
  <c r="R86"/>
  <c r="S86" s="1"/>
  <c r="R132"/>
  <c r="S132" s="1"/>
  <c r="AO132" s="1"/>
  <c r="R150"/>
  <c r="S150" s="1"/>
  <c r="R247"/>
  <c r="S247" s="1"/>
  <c r="AO247" s="1"/>
  <c r="R258"/>
  <c r="S258" s="1"/>
  <c r="R270"/>
  <c r="S270" s="1"/>
  <c r="R271"/>
  <c r="S271" s="1"/>
  <c r="R290"/>
  <c r="S290" s="1"/>
  <c r="AO290" s="1"/>
  <c r="R46"/>
  <c r="S46" s="1"/>
  <c r="AO46" s="1"/>
  <c r="R49"/>
  <c r="S49" s="1"/>
  <c r="AO49" s="1"/>
  <c r="R54"/>
  <c r="S54" s="1"/>
  <c r="R57"/>
  <c r="S57" s="1"/>
  <c r="R60"/>
  <c r="S60" s="1"/>
  <c r="R64"/>
  <c r="S64" s="1"/>
  <c r="AO64" s="1"/>
  <c r="R227"/>
  <c r="S227" s="1"/>
  <c r="R228"/>
  <c r="S228" s="1"/>
  <c r="AO228" s="1"/>
  <c r="R232"/>
  <c r="S232" s="1"/>
  <c r="R122"/>
  <c r="S122" s="1"/>
  <c r="AO122" s="1"/>
  <c r="R87"/>
  <c r="S87" s="1"/>
  <c r="R89"/>
  <c r="S89" s="1"/>
</calcChain>
</file>

<file path=xl/sharedStrings.xml><?xml version="1.0" encoding="utf-8"?>
<sst xmlns="http://schemas.openxmlformats.org/spreadsheetml/2006/main" count="5758" uniqueCount="1580">
  <si>
    <t>LUP Code</t>
  </si>
  <si>
    <t>Name of Project / Location</t>
  </si>
  <si>
    <t>District</t>
  </si>
  <si>
    <t>LUP0753</t>
  </si>
  <si>
    <t>LUP0108</t>
  </si>
  <si>
    <t>Construction of 1x25 Mtr Span RCC Steel Girder bridge between Guree and Keripora Bijbehara</t>
  </si>
  <si>
    <t>Anantnag</t>
  </si>
  <si>
    <t>LUP0109</t>
  </si>
  <si>
    <t>Construction of Overhead Peadestrian  Crossing at Bijbehara on Jammu Srinagar NH</t>
  </si>
  <si>
    <t>LUP0110</t>
  </si>
  <si>
    <t>Construction of 1x15 Mtr Span steel Girder bridge at Hanjipora Guree on Km 1st  of Guree Aader Seepan road</t>
  </si>
  <si>
    <t>LUP0111</t>
  </si>
  <si>
    <t xml:space="preserve">Constr of Bridge over Nallah Kraloo on Kraloo Uril road </t>
  </si>
  <si>
    <t>LUP0112</t>
  </si>
  <si>
    <t>Construction of 1x30 Mtr span steel trussed bridge over Kraloo Nallah in Km 1st of Y.K.Pora to Batnagoo via Peer Takiya road ( Peer Takiya Bridge)</t>
  </si>
  <si>
    <t>LUP0113</t>
  </si>
  <si>
    <t xml:space="preserve">Construction of 1x30 Mtr span Motorable bridge instead of  foot bridge at Hakradan Waripora Kund over Nallah Khider/Budikhul </t>
  </si>
  <si>
    <t>LUP0114</t>
  </si>
  <si>
    <t>Construction of 1x37 Mtr span girder bridge at Lalipora to Khanland ( balance cost)</t>
  </si>
  <si>
    <t>LUP0115</t>
  </si>
  <si>
    <t xml:space="preserve">Construction of 2x30 Mtr span steel girder bridge at Badasgam A to Badasgam B over Bud Khul </t>
  </si>
  <si>
    <t>LUP0116</t>
  </si>
  <si>
    <t xml:space="preserve">Construction of 2 x 20 M span girder Bridge over Nallah Grawan near Syedpora Kharati Vailoo </t>
  </si>
  <si>
    <t>LUP0117</t>
  </si>
  <si>
    <t>Construction of 1x30 Mtr Span Steel Trussed bridge over Nallah Aripath in Km 10th of Gopalpora Tailwani Issue Wangam Shangus road</t>
  </si>
  <si>
    <t>LUP0118</t>
  </si>
  <si>
    <t xml:space="preserve">Construction 3x25 Mtr span steel girder bridge over Bringi on Sagam Kandiwara  road </t>
  </si>
  <si>
    <t>LUP0119</t>
  </si>
  <si>
    <t xml:space="preserve">Construction 2x25 Mtrs span steel girder bridge over nallah Aripath at Noonwani Brakpora for light motor vehicles </t>
  </si>
  <si>
    <t>LUP0754</t>
  </si>
  <si>
    <t>Suspension Foot Bridge over River Jehlum at Padshahi Bagh, Bijbehara</t>
  </si>
  <si>
    <t>LUP0755</t>
  </si>
  <si>
    <t xml:space="preserve">Const. of 1x10 mtr span steel girder Bridge over Katoo Satkipora Nallah at Kaloo Village </t>
  </si>
  <si>
    <t>LUP0756</t>
  </si>
  <si>
    <t>Construction of 3x30 Mtr span steel girder bridge at Nowpora Lonepora on nallah Sandran</t>
  </si>
  <si>
    <t>LUP0757</t>
  </si>
  <si>
    <t>Construction of 2x30 Mtr span steel girder bridge at Bonagund Zamalgam on nallah Sandran</t>
  </si>
  <si>
    <t>LUP0758</t>
  </si>
  <si>
    <t>Construction of 3x20 Mtr span steel girder bridge at Rashipora Hergawas on Nallah Sandran</t>
  </si>
  <si>
    <t>LUP0759</t>
  </si>
  <si>
    <t>Constr.of steel trussed jeepable Bridge at Bangidar Anantnag</t>
  </si>
  <si>
    <t>LUP0760</t>
  </si>
  <si>
    <t>Constr.of overhead Foot Bridge from Amusement Park to Golf Course at Pahalgam</t>
  </si>
  <si>
    <t>LUP1208</t>
  </si>
  <si>
    <t>Construction of 2 x25 mtr span steel girder bridge over Nallah Bringi at Village Poru Goihard</t>
  </si>
  <si>
    <t>LUP1209</t>
  </si>
  <si>
    <t xml:space="preserve">Construction/Upgradation of OHE Kantigund </t>
  </si>
  <si>
    <t>LUP1210</t>
  </si>
  <si>
    <t xml:space="preserve">Construction/Upgradation of Ohe Piasan road  </t>
  </si>
  <si>
    <t>LUP1211</t>
  </si>
  <si>
    <t xml:space="preserve">Construction of road from Sunbari to Hill bund </t>
  </si>
  <si>
    <t>LUP1212</t>
  </si>
  <si>
    <t xml:space="preserve">Chakilpora Thimran road </t>
  </si>
  <si>
    <t>LUP1213</t>
  </si>
  <si>
    <t xml:space="preserve">Upgradation/Strengthening of Larnoo Draway road including link  </t>
  </si>
  <si>
    <t>LUP1214</t>
  </si>
  <si>
    <t xml:space="preserve">Construction of road from Akingam to Damhal via Hardpora </t>
  </si>
  <si>
    <t>LUP1215</t>
  </si>
  <si>
    <t xml:space="preserve">Construction of road from Shangus to Andoo road </t>
  </si>
  <si>
    <t>LUP1216</t>
  </si>
  <si>
    <t xml:space="preserve">Construction of road from Thajiwara – Kadpora road </t>
  </si>
  <si>
    <t>LUP1217</t>
  </si>
  <si>
    <t xml:space="preserve">Construction of road from Goriwan to Gohihard via Wandevalgam </t>
  </si>
  <si>
    <t>LUP1218</t>
  </si>
  <si>
    <t xml:space="preserve">Construction of road interior road at Boontooru </t>
  </si>
  <si>
    <t>LUP1219</t>
  </si>
  <si>
    <t xml:space="preserve">Upgradation of link road from High School Gohan to Malmarg  </t>
  </si>
  <si>
    <t>LUP1220</t>
  </si>
  <si>
    <t xml:space="preserve">Upgradation of Mohripora Kandiwara Soaf road  </t>
  </si>
  <si>
    <t>LUP1221</t>
  </si>
  <si>
    <t>Construction of road from Ranipora Rakhi Brah Deethu Sonach road</t>
  </si>
  <si>
    <t>LUP0098</t>
  </si>
  <si>
    <t xml:space="preserve">Constr of 1x18 mtr span trussed girder Foot Bridge at Checkpora Aragam Bandipora </t>
  </si>
  <si>
    <t>Bandipora</t>
  </si>
  <si>
    <t>LUP0099</t>
  </si>
  <si>
    <t>Const of 1x25 mtr span foot bridge at Athwathoo Bandipora</t>
  </si>
  <si>
    <t>LUP0100</t>
  </si>
  <si>
    <t xml:space="preserve">Constr. of 1x50 mtr span through type steel bridge over river kishan Ganga at Dawar  Gurez </t>
  </si>
  <si>
    <t>LUP0101</t>
  </si>
  <si>
    <t xml:space="preserve">Construction  of 1x30 span trussed girder bridge at (P.T.L) Purana Tulail over Satni Nallah </t>
  </si>
  <si>
    <t>LUP0102</t>
  </si>
  <si>
    <t>Constr. of 1x10 Mtr and 1x40 Mtr span bridges on Achoora Bypass road at Gurez</t>
  </si>
  <si>
    <t>LUP0103</t>
  </si>
  <si>
    <t xml:space="preserve">Construction of 1x40 Mtr span trussed girder bridge Dangithal Tulail </t>
  </si>
  <si>
    <t>LUP0104</t>
  </si>
  <si>
    <t>Constr. of 1x20 mtr plate girder Bridge at Gujran Tulail</t>
  </si>
  <si>
    <t>LUP0105</t>
  </si>
  <si>
    <t>Constr. of suspension Foot Bridge 150 Mtr long over river Jehlum at Shadipora</t>
  </si>
  <si>
    <t>LUP0106</t>
  </si>
  <si>
    <t>Constr. of 2 x 24.50 Mtr + 1x50 Mtr. span foot bridge over River Jehlum at Sumbal</t>
  </si>
  <si>
    <t>LUP0107</t>
  </si>
  <si>
    <t>Construction of proposed single lane plate girder steel bridge at Banyari  Hajin ( 80 Mtr)</t>
  </si>
  <si>
    <t>LUP0761</t>
  </si>
  <si>
    <t>Const. of 1x11 mtr span plate girer motorable Bridge over Khundri Nallah at Peer Mohalla Erin Bandipora</t>
  </si>
  <si>
    <t>LUP0762</t>
  </si>
  <si>
    <t>Upgradation of Sumbal Wangipora, Sumbal Nasbal, Sumbla Arampora &amp; Dumpora road and allied links</t>
  </si>
  <si>
    <t>LUP1222</t>
  </si>
  <si>
    <t>Construction of Sardab Tatroon Khutroon road</t>
  </si>
  <si>
    <t>LUP1223</t>
  </si>
  <si>
    <t xml:space="preserve">Construction of Badugam wazirthal road including Construction of 1x40 Mtr span bridge </t>
  </si>
  <si>
    <t>LUP1500</t>
  </si>
  <si>
    <t>Construction of approach road leading to Govt, Degree College Putushay at Bandipora</t>
  </si>
  <si>
    <t>LUP1501</t>
  </si>
  <si>
    <t>Inner links at Kehnoosa</t>
  </si>
  <si>
    <t>LUP1502</t>
  </si>
  <si>
    <t>Upgrd of Kaloosa Khayar road</t>
  </si>
  <si>
    <t>LUP1503</t>
  </si>
  <si>
    <t>Construction of 1x40 mtr steel trussed Girder Bridge at Neeru Shot Gurez</t>
  </si>
  <si>
    <t>LUP1504</t>
  </si>
  <si>
    <t>Constr. of 1x40 mtr trussed Girder Bridge at Sheikhpora Tulail Gurez</t>
  </si>
  <si>
    <t>LUP0127</t>
  </si>
  <si>
    <t xml:space="preserve">Const of 1x22 mtr span steel girder bridge over Nallah at Pethgam Wagoora </t>
  </si>
  <si>
    <t>Baramulla</t>
  </si>
  <si>
    <t>LUP0128</t>
  </si>
  <si>
    <t xml:space="preserve">Construction 1x120 mtr span trussed girder steel foot bridge over river Jehlum at Fish Market, Baramulla </t>
  </si>
  <si>
    <t>LUP0129</t>
  </si>
  <si>
    <t>Construction of 1x100 Mtr Span Suspension Foot Bridge over Nallah Pohru at Seelu connecting Seelu with Hib Dangerpora</t>
  </si>
  <si>
    <t>LUP0130</t>
  </si>
  <si>
    <t>Rehabilitation of 54 mtr long Bridge (1x14 mtr+1x40 mtr span) on Kunzer Chanapora road by way of construction of approaches &amp; other allied works</t>
  </si>
  <si>
    <t>LUP0131</t>
  </si>
  <si>
    <t>Constr. of 1x25 mtr span double lane steel trussed Bridge at Budibugh Pattan</t>
  </si>
  <si>
    <t>LUP0132</t>
  </si>
  <si>
    <t>Constr. of 80 mtr span Malganipora Wadoora Foot bridge over Pohru Nallah</t>
  </si>
  <si>
    <t>LUP0133</t>
  </si>
  <si>
    <t>Construction of 150 Mtr long foot bridge at Seer Jagir Sopore</t>
  </si>
  <si>
    <t>LUP0134</t>
  </si>
  <si>
    <t xml:space="preserve">Constr. of 70 mtr span single lane trussed girder Bridge over River Jehlum at Jhulla Uri </t>
  </si>
  <si>
    <t>LUP0135</t>
  </si>
  <si>
    <t>Constr of single lane 60 mtr steel trussed Bridge at River Jehlum at Peernai Uri</t>
  </si>
  <si>
    <t>LUP0136</t>
  </si>
  <si>
    <t>Mehrajpora, Sopore, Baramulla</t>
  </si>
  <si>
    <t>LUP0137</t>
  </si>
  <si>
    <t xml:space="preserve">Construction of Jetty Bridge at District Baramulla </t>
  </si>
  <si>
    <t>LUP0138</t>
  </si>
  <si>
    <t>Construction of 132 Meter long 3 spans bridge at Doabgah Darpora road</t>
  </si>
  <si>
    <t>LUP0763</t>
  </si>
  <si>
    <t>LUP0764</t>
  </si>
  <si>
    <t>Upgradation of Binner Shitloo road</t>
  </si>
  <si>
    <t>LUP0765</t>
  </si>
  <si>
    <t>Upgradation of   Khamoh Bosiyan road</t>
  </si>
  <si>
    <t>LUP0766</t>
  </si>
  <si>
    <t>Upgradation of Botangoo Muqam Shaheed Mir Road</t>
  </si>
  <si>
    <t>LUP0767</t>
  </si>
  <si>
    <t>Upgradation of Wadoora Bala and Wadoora Payeen with allied links</t>
  </si>
  <si>
    <t>LUP0768</t>
  </si>
  <si>
    <t>Upgradation of inner links at Warapora</t>
  </si>
  <si>
    <t>LUP0769</t>
  </si>
  <si>
    <t>Upgradation of Mirgund Shadipora road via Checki Razak Khan</t>
  </si>
  <si>
    <t>LUP0770</t>
  </si>
  <si>
    <t xml:space="preserve">Construction of road from Zandfaran to Gurivan </t>
  </si>
  <si>
    <t>LUP0771</t>
  </si>
  <si>
    <t xml:space="preserve">Construction of road from Khaitangan to Takya Wagoora via Gousia Colony upto High School wagoora with allied links </t>
  </si>
  <si>
    <t>LUP0772</t>
  </si>
  <si>
    <t xml:space="preserve">Upgradation of Malpora to Larridora via Kawhar </t>
  </si>
  <si>
    <t>LUP0773</t>
  </si>
  <si>
    <t xml:space="preserve">Kanispora inner links </t>
  </si>
  <si>
    <t>LUP1224</t>
  </si>
  <si>
    <t>Construction of 1x22 Mtr span steel girder bridge on Chanmohalla link road over existing nallah</t>
  </si>
  <si>
    <t>LUP1225</t>
  </si>
  <si>
    <t xml:space="preserve">Construction of 1x20 Mtr span steel girder bridge over existing nallah at Bangdhara </t>
  </si>
  <si>
    <t>LUP1226</t>
  </si>
  <si>
    <t>Construction of /Upgradation of road from Yedipora Hyderbeigh via Nillah Palpora to Wanigam</t>
  </si>
  <si>
    <t>LUP1227</t>
  </si>
  <si>
    <t>Construction of Dak Bunglow at Chijhama Rafiabad</t>
  </si>
  <si>
    <t>LUP1505</t>
  </si>
  <si>
    <t>Development of land for Public Park at Sopore</t>
  </si>
  <si>
    <t>LUP0086</t>
  </si>
  <si>
    <t xml:space="preserve">Constr of 1x50 mtr Treussed girder Jeepable Dand Foot Bridge over Doodganga Nallah near Alipora Chadoora </t>
  </si>
  <si>
    <t>Budgam</t>
  </si>
  <si>
    <t>LUP0087</t>
  </si>
  <si>
    <t>LUP0088</t>
  </si>
  <si>
    <t>Construction of 1x36 Mtr Span Steel girder Foot bridge on Nallah Sukhnag at Peth Kanihama Hanjibugh</t>
  </si>
  <si>
    <t>LUP0089</t>
  </si>
  <si>
    <t>Constr of 1x8 mtr span steel decked Bridge on Gumboora Ichhama road over Nallah Satmar in Km 2nd including approach road</t>
  </si>
  <si>
    <t>LUP0090</t>
  </si>
  <si>
    <t xml:space="preserve">Const of 2x20 mtr span steel girder bridge on Hazarpora Kandhama link road at Khag </t>
  </si>
  <si>
    <t>LUP0091</t>
  </si>
  <si>
    <t xml:space="preserve">Constt. of 3x27 mtr span steel trussed girder bridge over Nallah Shaliganga on at  Dragger Hill Kachwari road </t>
  </si>
  <si>
    <t>LUP0092</t>
  </si>
  <si>
    <t>Construction of 1x40 Mtr single Span  bridge over Nallah Ferozpora at Town-hall Magam</t>
  </si>
  <si>
    <t>LUP0093</t>
  </si>
  <si>
    <t>Construction of 2x31 Mtr span steel trussed girder bridge over nallah Shaliganga on Nair Gund Guhi-Dragger road</t>
  </si>
  <si>
    <t>LUP0774</t>
  </si>
  <si>
    <t>LUP0775</t>
  </si>
  <si>
    <t>Constr. Of 1x18 mtr span steel girder Bridge with RCC slab deck in Km 5th at Sebdan over Ahaji Canal connecting to Bathar Railway Road</t>
  </si>
  <si>
    <t>LUP0776</t>
  </si>
  <si>
    <t>Constr of 1x24 mtr span steel bridge at Karipora (Intermediate lane truss girder bridge)</t>
  </si>
  <si>
    <t>LUP0777</t>
  </si>
  <si>
    <t>Construction of 25 Mtr span bridge at Loolipora Yaham</t>
  </si>
  <si>
    <t>LUP1228</t>
  </si>
  <si>
    <t xml:space="preserve">Construction of 1x10 Mtr span steel decked bridge on  Wamin Nallah at Brass Gujjar Basti  </t>
  </si>
  <si>
    <t>LUP1229</t>
  </si>
  <si>
    <t xml:space="preserve">Construction of 1x10 Mtr span steel decked bridge on Gogaldara Nallah at Shuplin Gujjar Basti  </t>
  </si>
  <si>
    <t>LUP1230</t>
  </si>
  <si>
    <t xml:space="preserve">Construction of 1x22  Mtr span steel girder bridge at Rakhi Wachoo Khansahib </t>
  </si>
  <si>
    <t>LUP1231</t>
  </si>
  <si>
    <t xml:space="preserve">Construction of 1x10 Mtr span RCC Minor bridge over nallah Anem on Loolipora Kalipora road at Khag  </t>
  </si>
  <si>
    <t>LUP1232</t>
  </si>
  <si>
    <t>Construction of 100.00 Mtr span single lane plate girder bridge over nallah sukhnag at sail Beerwah Budgam</t>
  </si>
  <si>
    <t>LUP1233</t>
  </si>
  <si>
    <t>Construction of Arwah-Wuhangam bridge at Arwah Beeru Budgam</t>
  </si>
  <si>
    <t>LUP1506</t>
  </si>
  <si>
    <t>Constr of RCC Counter Forte retaining wall at Miran Resport (Humahma Heights) Humhama</t>
  </si>
  <si>
    <t>LUP1507</t>
  </si>
  <si>
    <t>Construction of 1x37 mtr span steel truss girder Bridge over Nallah Sukhnag at Km 4th on Wadwan Narbal road</t>
  </si>
  <si>
    <t>LUP1508</t>
  </si>
  <si>
    <t>Construction of Kremshore Dreygam and Dreygam Banderpora road</t>
  </si>
  <si>
    <t>LUP1509</t>
  </si>
  <si>
    <t>Construction of inner links of Village Suresh &amp; Larkipora Khag</t>
  </si>
  <si>
    <t>LUP1510</t>
  </si>
  <si>
    <t>Construction of Budran link road in Pendobooni</t>
  </si>
  <si>
    <t>LUP1511</t>
  </si>
  <si>
    <t>Construction of Kathwar Check Kathwar road Kulbagh Tilumpora and allied links</t>
  </si>
  <si>
    <t>LUP0072</t>
  </si>
  <si>
    <t>Const. of motorable Bridge over Chilli nallah in Km 4th RD 50-100 of Gajote to Dugli road.</t>
  </si>
  <si>
    <t>Doda</t>
  </si>
  <si>
    <t>Const. of motorable Bridge over Jathi nallah Gajote in Km 2nd RD 275 - 3235 of Gajote to Dugli road (34 Mtr span)</t>
  </si>
  <si>
    <t>LUP0075</t>
  </si>
  <si>
    <t>41.50 Mtr span super-structure Foot Bridge at Lamoth  (Dranga)</t>
  </si>
  <si>
    <t>LUP0076</t>
  </si>
  <si>
    <t>Missing link by way of Bridge and re-installation of existing Bridge (Const. of 45 mtr span Bridge over Koti Nallah at Doda Bharat road)</t>
  </si>
  <si>
    <t>LUP0077</t>
  </si>
  <si>
    <t>Const. of 46 mtr span Foot Jhulla Bridge over Chilly nallah at Juri B.</t>
  </si>
  <si>
    <t>LUP0078</t>
  </si>
  <si>
    <t>Const. of 40 Mtr span FJb over Chilly Nallah over Chowan.</t>
  </si>
  <si>
    <t>LUP0079</t>
  </si>
  <si>
    <t>Const. of 50 M span FJB over Chansar nalah at Mahndan.</t>
  </si>
  <si>
    <t>LUP0080</t>
  </si>
  <si>
    <t>Const. of 40 Mtr span FJB at Inhara Bhagat Mohalla Bisran.</t>
  </si>
  <si>
    <t>LUP0081</t>
  </si>
  <si>
    <t>Const.of 50 mtr span Foot Bridge at Tilogra Hanu over Jakyas Nallah.</t>
  </si>
  <si>
    <t>LUP1234</t>
  </si>
  <si>
    <t xml:space="preserve">Const. of  Road from Bhoroo to village Jalgah via Rehi Naska Chinta Bhaderwah District Doda Length =2.225 km </t>
  </si>
  <si>
    <t>LUP1235</t>
  </si>
  <si>
    <t xml:space="preserve">Const. of 54 Mtr span Motorable  through Type Single Truss Bridge over Neeru Nallah at Kulsari Bhaderwah </t>
  </si>
  <si>
    <t>LUP1236</t>
  </si>
  <si>
    <t>Const. of 40 mtr span Motrable through Type Single Truss Bridge over Nehrru Nallah at Dheraja Bhaderwah.</t>
  </si>
  <si>
    <t>LUP1237</t>
  </si>
  <si>
    <t>Upgradation of Bhalla Derka via Dugga road</t>
  </si>
  <si>
    <t>LUP1238</t>
  </si>
  <si>
    <t>Const. of road from Dumail Amirangar to Kharoti l= 3.50 km</t>
  </si>
  <si>
    <t>LUP1240</t>
  </si>
  <si>
    <t xml:space="preserve">Const. of road from Launcher Morh to Akhrote Bagh </t>
  </si>
  <si>
    <t>LUP1241</t>
  </si>
  <si>
    <t xml:space="preserve">Gatha Gawari Hospital road </t>
  </si>
  <si>
    <t>LUP1242</t>
  </si>
  <si>
    <t>Const. of road from Sarol Bagh Temple to Shamshan Gath</t>
  </si>
  <si>
    <t>LUP1243</t>
  </si>
  <si>
    <t xml:space="preserve">Const . Of Link Road from Shahpura Pranoo to Fangota in Distt. Doda </t>
  </si>
  <si>
    <t xml:space="preserve">Doda </t>
  </si>
  <si>
    <t>LUP0094</t>
  </si>
  <si>
    <t xml:space="preserve">Const of 3x24 mtr span single lane plate girder bridge at Bamloora Ganderbal </t>
  </si>
  <si>
    <t>Ganderbal</t>
  </si>
  <si>
    <t>LUP0095</t>
  </si>
  <si>
    <t>Constr.of 82 mtr span truss girder Bridge over Nallah Sindh at Akhal Kangan</t>
  </si>
  <si>
    <t>LUP0096</t>
  </si>
  <si>
    <t>Const of  68 Mtr  span truss girder  bridge over Nallah Sindh at Tanchatri Kangan Ganderbal</t>
  </si>
  <si>
    <t>LUP0097</t>
  </si>
  <si>
    <t>Constr.of 70 mtr span combined plate/truss girder Bridge over Nallah Sindh at Yechama Kangan</t>
  </si>
  <si>
    <t>LUP0779</t>
  </si>
  <si>
    <t>Construction of Dak Bunglow at Fatehpora Ganderbal</t>
  </si>
  <si>
    <t>LUP0780</t>
  </si>
  <si>
    <t>Construction of Nilgrath Baltal road</t>
  </si>
  <si>
    <t>LUP0032</t>
  </si>
  <si>
    <t xml:space="preserve">Const of Multi Span Box culvert on Pouni Chak to Akalpur Road with Approaches </t>
  </si>
  <si>
    <t>Jammu</t>
  </si>
  <si>
    <t>LUP0469</t>
  </si>
  <si>
    <t>Const of 33m concrete motorable bridge over Nallah between Sec. A &amp; G Sainik Colony Adjacent to Railway Track</t>
  </si>
  <si>
    <t>LUP0027</t>
  </si>
  <si>
    <t xml:space="preserve">Const of 15mtr span single lane RCC bridge over Palyal Nallah onkotli Palyal link road at Chowadhi including approach road and protection work </t>
  </si>
  <si>
    <t xml:space="preserve">Jammu </t>
  </si>
  <si>
    <t>LUP0029</t>
  </si>
  <si>
    <t xml:space="preserve">Const .of 45 mtr Span vented causeway along with approach road on village phinder </t>
  </si>
  <si>
    <t>LUP0030</t>
  </si>
  <si>
    <t xml:space="preserve">Const of Multi Box culvert at Lawaki Nallah Nariayana </t>
  </si>
  <si>
    <t>LUP0031</t>
  </si>
  <si>
    <t xml:space="preserve">Const. of Bridge over Kanah Nallah Seoni to Lale Da Chabara </t>
  </si>
  <si>
    <t>LUP0033</t>
  </si>
  <si>
    <t xml:space="preserve">13 mtr span RCC culvert on link road from Nai Basti to Govt. Middle school Lower Muthi Jammu </t>
  </si>
  <si>
    <t>LUP0034</t>
  </si>
  <si>
    <t>Const . Of  26.70 mtr span Multi box Vented Causeway over Choi Nallah at Dhateryal at Village Halque (Bl</t>
  </si>
  <si>
    <t>LUP0035</t>
  </si>
  <si>
    <t>LUP0781</t>
  </si>
  <si>
    <t xml:space="preserve">Const. of road from Bund-Khandyal-Lalyal </t>
  </si>
  <si>
    <t>LUP0782</t>
  </si>
  <si>
    <t>Const. of road from Milk Derian Balla enclave to Rama Channi Masjid Mohalla (L- 2.00 kms) upto ITBP Camp including const. of vented causeway</t>
  </si>
  <si>
    <t>LUP0783</t>
  </si>
  <si>
    <t xml:space="preserve">Const. of road (double lane) to Public Park at Kharian via NIITS College. </t>
  </si>
  <si>
    <t>LUP0784</t>
  </si>
  <si>
    <t xml:space="preserve">Const. of road  in Bilal Colony Channi Rama including deep drain </t>
  </si>
  <si>
    <t>LUP0785</t>
  </si>
  <si>
    <t xml:space="preserve">Const. of road   from Kotli Galabana to Kullian  Khalsa road in km 3rd via Bhure-De-Kothey </t>
  </si>
  <si>
    <t>LUP0786</t>
  </si>
  <si>
    <t xml:space="preserve">Imprvtt./ Upgd of road from Kangrail Majali road to Ratti Chappri. </t>
  </si>
  <si>
    <t>LUP0787</t>
  </si>
  <si>
    <t xml:space="preserve">Imprvtt./ Upgd of road from main road Jandyal to Tower road via Bhupa Talab Beri Chapri Ranjan. </t>
  </si>
  <si>
    <t>LUP0788</t>
  </si>
  <si>
    <t xml:space="preserve">Const. of road from Burn to Karlie </t>
  </si>
  <si>
    <t>LUP0789</t>
  </si>
  <si>
    <t xml:space="preserve">Const. of road from 4th Tawi Bridge to Karnaile Chak </t>
  </si>
  <si>
    <t>LUP0790</t>
  </si>
  <si>
    <t xml:space="preserve">Const. of 18 Mtr span Steel Girder Bridge at Bhore Camp Jammu </t>
  </si>
  <si>
    <t>LUP1244</t>
  </si>
  <si>
    <t>Impvt. And  Up gd. Of link Road Jandiyal</t>
  </si>
  <si>
    <t>LUP1245</t>
  </si>
  <si>
    <t xml:space="preserve">Impvt. And  Upgd. of link road from Beri Chapri to Mera Dabbar Block </t>
  </si>
  <si>
    <t>LUP1246</t>
  </si>
  <si>
    <t xml:space="preserve">Cosnt. of  Road Bajalta Peer Baba including link of Mohallah Mohd Ali </t>
  </si>
  <si>
    <t>LUP1247</t>
  </si>
  <si>
    <t xml:space="preserve">Imp. /Up-gradation of  Road from Sarah sandori </t>
  </si>
  <si>
    <t>LUP1512</t>
  </si>
  <si>
    <t xml:space="preserve">Const. of link road from Basiyara to Bade De Paili and extn. Upto Panjpeer , Bua Datti Temple and Raja Mandlik Dev  Sthan </t>
  </si>
  <si>
    <t>LUP1513</t>
  </si>
  <si>
    <t>LUP1514</t>
  </si>
  <si>
    <t xml:space="preserve">Imp/Up-gradation of Main babliana road form Rajiv Gandhi Hospital to Peer Baba at Gangyal includng Barsati Nallah Babliana </t>
  </si>
  <si>
    <t>LUP1515</t>
  </si>
  <si>
    <t>Roads in Sainik Colony</t>
  </si>
  <si>
    <t>LUP1516</t>
  </si>
  <si>
    <t xml:space="preserve">Const of  Road from Bathindi to Ratti Sarari Vai Bermini </t>
  </si>
  <si>
    <t>LUP0028</t>
  </si>
  <si>
    <t xml:space="preserve">Const. of 15.30 mtr span vented causeway near Temple/ Little Flower School at Greater kailash </t>
  </si>
  <si>
    <t xml:space="preserve">Jammu  </t>
  </si>
  <si>
    <t>LUP0039</t>
  </si>
  <si>
    <t xml:space="preserve">Const .of 15 mtr span (Single lane) reinforced Cement bridge over Banyari Nallah on Khanpur banyari Link Road District Kathua </t>
  </si>
  <si>
    <t xml:space="preserve">Kathua </t>
  </si>
  <si>
    <t>LUP0040</t>
  </si>
  <si>
    <t xml:space="preserve">Const.of 25 mtr spand bridge on Krola Gharit upto Kasori Road </t>
  </si>
  <si>
    <t>LUP0041</t>
  </si>
  <si>
    <t xml:space="preserve">Const. of 40 mtr span vented causeway on Bhaiya &amp; Mela link Road </t>
  </si>
  <si>
    <t>LUP0042</t>
  </si>
  <si>
    <t xml:space="preserve">Const. of 105 m span vented causeway in Km 5th  on Hiranagar Jandi Road Kathua </t>
  </si>
  <si>
    <t>LUP0043</t>
  </si>
  <si>
    <t>40 mtr span RCc bridge on Kathua Khad in Kathua Town</t>
  </si>
  <si>
    <t>LUP0044</t>
  </si>
  <si>
    <t>LUP0791</t>
  </si>
  <si>
    <t xml:space="preserve">Const. of link road from Dhaba/Tube well Morh to DugWell/Cremation Ground Sallan </t>
  </si>
  <si>
    <t>LUP0792</t>
  </si>
  <si>
    <t xml:space="preserve">Const. of Pranta Patyari to Balan Talab road </t>
  </si>
  <si>
    <t>LUP0793</t>
  </si>
  <si>
    <t>Const. of link road to Patoli</t>
  </si>
  <si>
    <t>LUP0794</t>
  </si>
  <si>
    <t xml:space="preserve">Kalaspur to Darhal Kathua </t>
  </si>
  <si>
    <t>LUP0795</t>
  </si>
  <si>
    <t xml:space="preserve">Jasrota to Rakh Hoshiari road </t>
  </si>
  <si>
    <t>LUP0796</t>
  </si>
  <si>
    <t xml:space="preserve">Maroli to Kalaspur via Upper Govindsar link road Kathua </t>
  </si>
  <si>
    <t>LUP1517</t>
  </si>
  <si>
    <t xml:space="preserve">Const.of  Road from Jarai Bhagthalli Road Km 2nd to Kathua Jarai road Chamble Da bhag D-1 Canal incl. main Jarai Road </t>
  </si>
  <si>
    <t>LUP0070</t>
  </si>
  <si>
    <t>Const. of 85 Mtr span steel foot bridge over river Marsudar at Bungam Tagood.</t>
  </si>
  <si>
    <t>Kishtwar</t>
  </si>
  <si>
    <t>LUP0071</t>
  </si>
  <si>
    <t>Const. of Foot Suspension Bridge over river Chenab at Mirool Dool.</t>
  </si>
  <si>
    <t>LUP1248</t>
  </si>
  <si>
    <t xml:space="preserve">Imp .  Of  track from Severbatti to Tunder Lopara including julla bridge </t>
  </si>
  <si>
    <t xml:space="preserve">Kishtwar </t>
  </si>
  <si>
    <t>LUP1249</t>
  </si>
  <si>
    <t>Const. of  Charya Kandote link Road its take off point from NH IB to Charya at Km 1st RD (725) L-1.700</t>
  </si>
  <si>
    <t>LUP0120</t>
  </si>
  <si>
    <t>Construction of 1x12 Mtr span bridge in Km 1st on Adipora Mishpora road</t>
  </si>
  <si>
    <t>Kulgam</t>
  </si>
  <si>
    <t>LUP0121</t>
  </si>
  <si>
    <t>Construction of 1x10 Mtr span bridge on Khudwani Ganjipora Road.</t>
  </si>
  <si>
    <t>LUP0122</t>
  </si>
  <si>
    <t xml:space="preserve">Construction of 1x8 Mtr span bridge in Km 1st on Frisal Chanigam road </t>
  </si>
  <si>
    <t>LUP0123</t>
  </si>
  <si>
    <t xml:space="preserve">Construction of 2x30 mtr. Span steel girder bridge over Nallah Vethvathru in km 2nd of Babapora link road Phase 1st  </t>
  </si>
  <si>
    <t>LUP0124</t>
  </si>
  <si>
    <t xml:space="preserve">Construction of 2x30 Mtr span steel girder foot bridge over Nallah Sadran at Vessu Sadoora  Chopan Mohalla </t>
  </si>
  <si>
    <t>LUP0125</t>
  </si>
  <si>
    <t>Construction of 1x30 Mtr span  Jeepable foot bridge at Village Amanpora</t>
  </si>
  <si>
    <t>LUP0126</t>
  </si>
  <si>
    <t>Construction 2x20 Mtr span bridge at Bona Manigam Chanderkote (Redesigned as 1x40 Mtr span bridge)</t>
  </si>
  <si>
    <t>LUP1250</t>
  </si>
  <si>
    <t>Construction of PWD Complex at Tsawalgam Kulgam ( Double Story)</t>
  </si>
  <si>
    <t>LUP1251</t>
  </si>
  <si>
    <t>Construction of Bogund Kulpora road</t>
  </si>
  <si>
    <t>LUP1252</t>
  </si>
  <si>
    <t>Construction/Upgradation of Shirpora Baldara incld Frisal Ziyarat Ayar and Frisal Shadcheck road</t>
  </si>
  <si>
    <t>LUP1253</t>
  </si>
  <si>
    <t>Construction/Upgradation of Nillow Begam including Nillow Awhatoo road ( 4.00 Km)</t>
  </si>
  <si>
    <t>LUP1254</t>
  </si>
  <si>
    <t>LUP1255</t>
  </si>
  <si>
    <t>LUP1256</t>
  </si>
  <si>
    <t>Upgrd of Gadwani Jaibal incld. C.R.Pora road</t>
  </si>
  <si>
    <t>LUP1519</t>
  </si>
  <si>
    <t>Constr.of Double Storeyed City Retreat Kutbal Kulgam</t>
  </si>
  <si>
    <t>LUP0139</t>
  </si>
  <si>
    <t>Const of 2x32 mtr span trussed girder foot bridge over Nallah Pohru at Hangishort</t>
  </si>
  <si>
    <t>Kupwara</t>
  </si>
  <si>
    <t>LUP0140</t>
  </si>
  <si>
    <t>Constr. of 1x12 Mtr span steel girder bridge near Food Store Lontha over Nallah Batmaji</t>
  </si>
  <si>
    <t>LUP0141</t>
  </si>
  <si>
    <t>Const of 10 Mtr span steel girder bridge near Chawan mohalla Bagh Beela over nallah Kundrawal</t>
  </si>
  <si>
    <t>LUP0142</t>
  </si>
  <si>
    <t>Construction of road with  1x35M span bridge at Bitch Mohalla over Nallah Batapora</t>
  </si>
  <si>
    <t>LUP0143</t>
  </si>
  <si>
    <t>Constr of 1x45 mtr span RCC Bridge over Nallah Manigah at Reshi Mohalla Manzhar Hyhama Lolab</t>
  </si>
  <si>
    <t>LUP0144</t>
  </si>
  <si>
    <t>Construction of proposed single lane steel bridge at Dobwan Kachama</t>
  </si>
  <si>
    <t>LUP0145</t>
  </si>
  <si>
    <t xml:space="preserve">Const of 1x15 m span steel; decked bridge over Nallah Hud at Kralpora Bus Adda </t>
  </si>
  <si>
    <t>LUP0146</t>
  </si>
  <si>
    <t>Const of proposed single lane 30 mtr bridge at Marsari Zoon Reshi, Kupwara</t>
  </si>
  <si>
    <t>LUP0147</t>
  </si>
  <si>
    <t>Construction of 100 Mtr long steel decked bridge at Trehgam Bangergund Road over Nallah  Kahmil at Bangergund Incl. Washed Away causeway (damaged in Floods)</t>
  </si>
  <si>
    <t>LUP0148</t>
  </si>
  <si>
    <t>Construction of 92 Mtr single lane steel trussed girder birdge at Kanthpora Lolab Kupwara</t>
  </si>
  <si>
    <t>LUP0149</t>
  </si>
  <si>
    <t>Construction of 3x40 Mtr span  long steel truss girder bridge over nallah Kahmil at Kunan Kupwara</t>
  </si>
  <si>
    <t>LUP0150</t>
  </si>
  <si>
    <t>Construction of 110 Mtr long single lane steel girder bridge at Check Hatmulla Drugmulla Kupwara</t>
  </si>
  <si>
    <t>LUP0151</t>
  </si>
  <si>
    <t>Construction of 3x40 Mtr long composed decked foot bridge over Nallah Pohru with Approaches at Shartwari Nagri Kupwara</t>
  </si>
  <si>
    <t>LUP0152</t>
  </si>
  <si>
    <t>Constr.of 200 mtr long single lane PSC girder Bridge over Kehmil Nallah at Aloosa Pachkout Kupwara</t>
  </si>
  <si>
    <t>LUP0153</t>
  </si>
  <si>
    <t>Constr of 2x55 mtr span long single lane TG steel Bridge over Mawar Nallah at Drangsoo Langate Kupwara</t>
  </si>
  <si>
    <t>LUP0154</t>
  </si>
  <si>
    <t>Constr. of 3x30 mtr span truss girder tractor crossing/Foot Bridge over Kehmil Nallh at Bohipora Kupwara</t>
  </si>
  <si>
    <t>LUP0155</t>
  </si>
  <si>
    <t>Constr.of 260 mtr long single lane PSC girder Bridge at Tumina Chowkibal, Kupwara</t>
  </si>
  <si>
    <t>LUP0797</t>
  </si>
  <si>
    <t>Wasarkote Lonaharia Bridge 1x15 Mtr Span</t>
  </si>
  <si>
    <t>LUP0798</t>
  </si>
  <si>
    <t>Constr. Of 10 Mtr span Bridge on Nallah Talri at Warpora Ahgam</t>
  </si>
  <si>
    <t>LUP0799</t>
  </si>
  <si>
    <t xml:space="preserve">Constr. Of 14Mtr span double barrel box type culvert on Zaferkhani Mandoori Road in Km 1st </t>
  </si>
  <si>
    <t>LUP0800</t>
  </si>
  <si>
    <t>Re-Constr. Of damaged portion of EEs Quarter at Gomal Tanghdar</t>
  </si>
  <si>
    <t>LUP0801</t>
  </si>
  <si>
    <t>Construction of 3x40 Mtr (120 Mtr) long steel truss girder bridge over nallah Kahmil</t>
  </si>
  <si>
    <t>LUP0802</t>
  </si>
  <si>
    <t xml:space="preserve">Construction of single lane P/G Steel bridge at Nagri Gamandar </t>
  </si>
  <si>
    <t>LUP0803</t>
  </si>
  <si>
    <t>Construction/Upgradation of road Kenyal Dachina to Dogripora including Lilum to Waisa road</t>
  </si>
  <si>
    <t>LUP0804</t>
  </si>
  <si>
    <t>Construction/Upgradation of Kuligam Kandhar Changdi road</t>
  </si>
  <si>
    <t>LUP1257</t>
  </si>
  <si>
    <t>Construction of 1x25 Mtr. Span Bridge at Loolipora Yahama</t>
  </si>
  <si>
    <t>LUP1258</t>
  </si>
  <si>
    <t>Construction of Rest House at Anderbugh</t>
  </si>
  <si>
    <t>LUP1259</t>
  </si>
  <si>
    <t>LUP1520</t>
  </si>
  <si>
    <t>Construction of Dak Bunglow at Handwara</t>
  </si>
  <si>
    <t>LUP1521</t>
  </si>
  <si>
    <t>LUP1522</t>
  </si>
  <si>
    <t>Upgrd of Kandi Sadhu Ganga road</t>
  </si>
  <si>
    <t>Poonch</t>
  </si>
  <si>
    <t>LUP0064</t>
  </si>
  <si>
    <t>Const of 25 m span FJB over Suran River Pharoo Tehsil Surankote.</t>
  </si>
  <si>
    <t>LUP0065</t>
  </si>
  <si>
    <t>Constt. Of 28 M span steel FJB at Bagnuwali , tehsil Surankote, distt., poonch.</t>
  </si>
  <si>
    <t>LUP0068</t>
  </si>
  <si>
    <t>Const of 40 M span steel FJB over Chungan Nallah at Chak Banola, distt. Poonch.</t>
  </si>
  <si>
    <t>LUP0069</t>
  </si>
  <si>
    <t>Const. of  50M span M/able bridge at Rajpura on Zairat Chowkiwala balnai road Km 1st</t>
  </si>
  <si>
    <t>LUP0470</t>
  </si>
  <si>
    <t>Const. of 30 M Span Motorable Bridge at Kotan Sadwala to Soian panakhan</t>
  </si>
  <si>
    <t>LUP0471</t>
  </si>
  <si>
    <t>Const of 45 M span Steel FJB at Chattral nallah near Mohalla Chattral Mendhar</t>
  </si>
  <si>
    <t>LUP0805</t>
  </si>
  <si>
    <t>Const. of road from Charallan to Sangla via Dandidhara</t>
  </si>
  <si>
    <t>LUP0806</t>
  </si>
  <si>
    <t>25 mtr sapn steel m/able Bridge over Suran Nallah at Behram Galla on link road to vilage Behramgalla</t>
  </si>
  <si>
    <t>LUP0807</t>
  </si>
  <si>
    <t xml:space="preserve">Const. of 150 Mtr span Motorable bridge at Kulani  over Mandi Nallah </t>
  </si>
  <si>
    <t xml:space="preserve">Poonch </t>
  </si>
  <si>
    <t>LUP0808</t>
  </si>
  <si>
    <t xml:space="preserve">Const. of road from Kattiwala to Phir via Kalsan </t>
  </si>
  <si>
    <t>LUP0809</t>
  </si>
  <si>
    <t>Const. of road Dhundak Marhote  to Mohalla Mahiran.</t>
  </si>
  <si>
    <t>LUP0810</t>
  </si>
  <si>
    <t xml:space="preserve">Const. of road "Kalai to High School Kalai road. </t>
  </si>
  <si>
    <t>LUP0811</t>
  </si>
  <si>
    <t xml:space="preserve">Const. of  Link road to Mohalla Dupprian to Lassana </t>
  </si>
  <si>
    <t>LUP0812</t>
  </si>
  <si>
    <t>Const. of road from Jogi  More to Mohalla Manhasan.</t>
  </si>
  <si>
    <t>LUP0813</t>
  </si>
  <si>
    <t xml:space="preserve">Const. of link road Hari Budha Surankote. </t>
  </si>
  <si>
    <t>LUP0814</t>
  </si>
  <si>
    <t xml:space="preserve">Const. of road from Malti Link road </t>
  </si>
  <si>
    <t>LUP0815</t>
  </si>
  <si>
    <t xml:space="preserve">Const. of link road Kasalian. </t>
  </si>
  <si>
    <t>LUP0816</t>
  </si>
  <si>
    <t>Const. of link road from Shiv Khori to Temple upto Nabani</t>
  </si>
  <si>
    <t>LUP0817</t>
  </si>
  <si>
    <t xml:space="preserve">Const. of road from Dashal Mendhar to Holy Shrine Mian Charag Alam. </t>
  </si>
  <si>
    <t>LUP0818</t>
  </si>
  <si>
    <t>Const. of road from Jugal to Kullian road to Topa</t>
  </si>
  <si>
    <t>LUP0819</t>
  </si>
  <si>
    <t xml:space="preserve">Const. of road from Ari to Pathanateer to Salwah </t>
  </si>
  <si>
    <t>LUP0820</t>
  </si>
  <si>
    <t xml:space="preserve">Const. of road from Ratti Jabri to Lower Sanjote via Kachar Mohalla Qazian </t>
  </si>
  <si>
    <t>LUP0821</t>
  </si>
  <si>
    <t>Const. of balance work of road from Behra to Salwah</t>
  </si>
  <si>
    <t>LUP0823</t>
  </si>
  <si>
    <t>Const. of balance work of Sekloo Saloonia road.</t>
  </si>
  <si>
    <t>LUP0824</t>
  </si>
  <si>
    <t xml:space="preserve">Up-gradation of Buffliaz Phagla road </t>
  </si>
  <si>
    <t>LUP0825</t>
  </si>
  <si>
    <t xml:space="preserve">Up-gradation of Harni BG Road Km 7th to 10th </t>
  </si>
  <si>
    <t>LUP0826</t>
  </si>
  <si>
    <t xml:space="preserve">Const. of road from Dolati Zayrat to Danna Doyian </t>
  </si>
  <si>
    <t>LUP0827</t>
  </si>
  <si>
    <t xml:space="preserve">Const. of road from Sakhi Maidan Kalai Km 33rd to PMGSY road. </t>
  </si>
  <si>
    <t>LUP0828</t>
  </si>
  <si>
    <t xml:space="preserve">Const. of road from PMGSY 1.85 to Danna Kunuyian.  </t>
  </si>
  <si>
    <t>LUP0156</t>
  </si>
  <si>
    <t>Constr. of 1x15 mtr steel girder Wandakpora (Hanjipora Bridge) at Hanjipora</t>
  </si>
  <si>
    <t>Pulwama</t>
  </si>
  <si>
    <t>LUP0157</t>
  </si>
  <si>
    <t>Constr. Of 2x20 mtr bridge on Hurdimir Saimoh Road</t>
  </si>
  <si>
    <t>LUP0158</t>
  </si>
  <si>
    <t>Construction of 109 Mtr span double lane plate girder bridge over river Jehlum at Reshipora Pulwama</t>
  </si>
  <si>
    <t>LUP0159</t>
  </si>
  <si>
    <t>Construction of double lane trussed girder Bridge over River Jehlum (129 mtr span) at Dogripora</t>
  </si>
  <si>
    <t>LUP0829</t>
  </si>
  <si>
    <t>Constr. Of 1x15 Mtr span Plate girder bridge at Hariparigam Tral</t>
  </si>
  <si>
    <t>LUP0830</t>
  </si>
  <si>
    <t>Const./Upgradation of Payer banderpora, Banderpora Koli and Payer Chandgam Road</t>
  </si>
  <si>
    <t>LUP0831</t>
  </si>
  <si>
    <t>LUP1260</t>
  </si>
  <si>
    <t xml:space="preserve">Construction of 1.30 Mtr span plate girder bridge on Chewa Chaankitar road at Chaankitar </t>
  </si>
  <si>
    <t>LUP1261</t>
  </si>
  <si>
    <t xml:space="preserve">Construction of 1x60 Mtr span truss girder bridge over Sasar Nallah at Arabal on Bellow Arabal Nikas road </t>
  </si>
  <si>
    <t>LUP1262</t>
  </si>
  <si>
    <t xml:space="preserve">Construction of R&amp;B Divisional Office  at Rajpora, Pulwama </t>
  </si>
  <si>
    <t>LUP1263</t>
  </si>
  <si>
    <t xml:space="preserve">Construction of Road From Dar Ganie Gund to The Shrine of Sheikh Baqir Sahib via Sofi Gund at Tral </t>
  </si>
  <si>
    <t>LUP1264</t>
  </si>
  <si>
    <t xml:space="preserve">Construction of road from NH-44 to group centre CRPF &amp; Commando Training Centre J&amp;K Police CTC Lethpora ( Lethpora – Barsoo- Loop) </t>
  </si>
  <si>
    <t>LUP1523</t>
  </si>
  <si>
    <t>Upgrd of Damhal Larve Narbal road with allied links</t>
  </si>
  <si>
    <t>LUP1524</t>
  </si>
  <si>
    <t>Widening/upgrd of Pulwama to Waibugh road incld. Ashmandar Murren link</t>
  </si>
  <si>
    <t>LUP1525</t>
  </si>
  <si>
    <t>Strengthening/upgrd of Pahoo Chakpora road incld. Narbal Hakripora road, allied links &amp; Pahoo Dogam road</t>
  </si>
  <si>
    <t>LUP1526</t>
  </si>
  <si>
    <t>Upgrd of Wagum to Uricharsoo and Prichoo Wagum road with allied links via Degree College</t>
  </si>
  <si>
    <t>LUP1527</t>
  </si>
  <si>
    <t>Constr of 1x15 mtr span plate girder Bridge at Sheikh Mohalla Hari Tral</t>
  </si>
  <si>
    <t>LUP1528</t>
  </si>
  <si>
    <t xml:space="preserve">Strengthening/upgrd of roads near Ziyarat Sharief Awantipora incld. Storm Water Drain </t>
  </si>
  <si>
    <t>LUP0049</t>
  </si>
  <si>
    <t>Const of 40 mtr span steel Motorable bridge over Sukh Tawi at Irwan Khetar, Manjakote</t>
  </si>
  <si>
    <t>Rajouri</t>
  </si>
  <si>
    <t>LUP0050</t>
  </si>
  <si>
    <t>LUP0051</t>
  </si>
  <si>
    <t>32M span LMV bridge near Jamia Masjid Manjakote [Dawain More Gulhati]</t>
  </si>
  <si>
    <t>LUP0052</t>
  </si>
  <si>
    <t>25 M Span Motorable bridge in km 1st RD 0 to 50 on Baigonar to Alal road</t>
  </si>
  <si>
    <t>LUP0053</t>
  </si>
  <si>
    <t>Construction of 38.00 mtr span Motorable bridge over Gakhrote on Kotedhara Peeri road</t>
  </si>
  <si>
    <t>LUP0054</t>
  </si>
  <si>
    <t>Construction of 25 M Span motorable  Bridge at Ratala Jamola</t>
  </si>
  <si>
    <t>LUP0055</t>
  </si>
  <si>
    <t>Construction of 25.00 Mtr span foot Bridge at Sora Galla</t>
  </si>
  <si>
    <t>LUP0056</t>
  </si>
  <si>
    <t>20 M Span  Motorable bridge at Swari over Jamola  Nallah</t>
  </si>
  <si>
    <t>LUP0057</t>
  </si>
  <si>
    <t xml:space="preserve">Const. of 62 Mtr Span Light Motor Vehicle Steel Girder Bridge (Single Lane) over Solki Nallah at Potha Dhangar. </t>
  </si>
  <si>
    <t>LUP0058</t>
  </si>
  <si>
    <t>Construction of 40 m span Light Motor Vehicle Steel Girder Bridge over River Triyath at Kathanu near Sunderbani</t>
  </si>
  <si>
    <t>LUP0059</t>
  </si>
  <si>
    <t>Construction of 132 M span motorable bridge at Bareri Nallah</t>
  </si>
  <si>
    <t>LUP0060</t>
  </si>
  <si>
    <t>Construction of road from Bajwal to Siot including 80 m span motorable bridge at Nalani Pattan</t>
  </si>
  <si>
    <t>LUP0061</t>
  </si>
  <si>
    <t>Construction of 40 Mtr Span Steel Girder Motorable Bridge at Rawarian Talla (Sunderbani)</t>
  </si>
  <si>
    <t>LUP0062</t>
  </si>
  <si>
    <t>Construction of 45 Mtr span Motorable Bridge at Patli Ganaya road.</t>
  </si>
  <si>
    <t>LUP0472</t>
  </si>
  <si>
    <t>45 M Span motorable bridge at Kalara on Kharsoo Teryath Road</t>
  </si>
  <si>
    <t>LUP0473</t>
  </si>
  <si>
    <t>20 M span motorable bridge at Swawa on Kalsian Handan road</t>
  </si>
  <si>
    <t>LUP0832</t>
  </si>
  <si>
    <t xml:space="preserve">Upgd of road from Samote to Targain </t>
  </si>
  <si>
    <t>LUP0833</t>
  </si>
  <si>
    <t>Const. of link road from Chalal Bagla PMGSY road to Garanghi</t>
  </si>
  <si>
    <t>LUP0834</t>
  </si>
  <si>
    <t xml:space="preserve">Const. of road from main road Muradpur to Govt.Girls High School Muradpur via Chirst School. </t>
  </si>
  <si>
    <t>LUP0835</t>
  </si>
  <si>
    <t>LUP0836</t>
  </si>
  <si>
    <t xml:space="preserve">Const. of road from Sarooti to Batala. </t>
  </si>
  <si>
    <t xml:space="preserve">Rajouri </t>
  </si>
  <si>
    <t>LUP0837</t>
  </si>
  <si>
    <t>Const.of road from Dharamsal-Badanoo road</t>
  </si>
  <si>
    <t>LUP0838</t>
  </si>
  <si>
    <t>Link road from Solki Bridge to Gaddi Gazi Muzaffar Shah</t>
  </si>
  <si>
    <t>LUP0839</t>
  </si>
  <si>
    <t>Const.of road from Mougla to Akher</t>
  </si>
  <si>
    <t>LUP0840</t>
  </si>
  <si>
    <t>Const.of road from Mangal Singh Chowk to Berari Dhanika Nowshera</t>
  </si>
  <si>
    <t>LUP0841</t>
  </si>
  <si>
    <t>Sunderbani to Loharakote</t>
  </si>
  <si>
    <t>LUP0842</t>
  </si>
  <si>
    <t xml:space="preserve">Const.of road at Jaba to Baba Maimal Makam Nowshera </t>
  </si>
  <si>
    <t>LUP0843</t>
  </si>
  <si>
    <t>Const.of road from Thandapani to  Khuakhetar via Chaja including link to Pune Khetar Palwal.</t>
  </si>
  <si>
    <t>LUP0844</t>
  </si>
  <si>
    <t>Road from Nonial to Masjid Mohalla Nowshera</t>
  </si>
  <si>
    <t>LUP0845</t>
  </si>
  <si>
    <t xml:space="preserve">Const.of road from Dabbar to Sat Sahal </t>
  </si>
  <si>
    <t>LUP0846</t>
  </si>
  <si>
    <t>Const.of road from Asthana Angoora Nowshera.</t>
  </si>
  <si>
    <t>LUP0847</t>
  </si>
  <si>
    <t>Const.of road from main road Kheri to Gujjar Basti through Chhibber Mohalla village Kheri.</t>
  </si>
  <si>
    <t>LUP0848</t>
  </si>
  <si>
    <t>Const.of road from Rajal to Hanjana via Malika Mohra Km 2nd.</t>
  </si>
  <si>
    <t>LUP0849</t>
  </si>
  <si>
    <t>Const.of road from Kachain to Mangla Mata.</t>
  </si>
  <si>
    <t>LUP0850</t>
  </si>
  <si>
    <t>Const.of road from Shiv Mandir to Thanda Dub Gagrote Nowshera</t>
  </si>
  <si>
    <t>LUP0851</t>
  </si>
  <si>
    <t xml:space="preserve">Const.of approach road to Dharat Bridge. </t>
  </si>
  <si>
    <t>LUP0852</t>
  </si>
  <si>
    <t>Const.of road from Kalideh to Baba Narsingh.</t>
  </si>
  <si>
    <t>LUP0853</t>
  </si>
  <si>
    <t xml:space="preserve">Const.of road from main road Dandani to Gojri Pul. </t>
  </si>
  <si>
    <t>LUP0854</t>
  </si>
  <si>
    <t>Const.of road from Lamberi Mokrayala to Shiv Mandir via Shiv Chowk.</t>
  </si>
  <si>
    <t>LUP0855</t>
  </si>
  <si>
    <t xml:space="preserve">Const. of road from Pathan Mohra to Mubarak Pura Rajouri </t>
  </si>
  <si>
    <t>LUP0856</t>
  </si>
  <si>
    <t>Const. of road from Khalabat to Nowgran.</t>
  </si>
  <si>
    <t>LUP0857</t>
  </si>
  <si>
    <t xml:space="preserve">Const. of road from  Dassal to Dassal Seeran. </t>
  </si>
  <si>
    <t>LUP0858</t>
  </si>
  <si>
    <t xml:space="preserve">Const. of road from Charota Gala to Pata Khetar. </t>
  </si>
  <si>
    <t>LUP0859</t>
  </si>
  <si>
    <t>Const. of road from Km 5th Army Gate Gurdanbala to Mohra Dhara.</t>
  </si>
  <si>
    <t>LUP0860</t>
  </si>
  <si>
    <t>Const. of road from Chamba to Paryali road.</t>
  </si>
  <si>
    <t>LUP0861</t>
  </si>
  <si>
    <t>Const. of road from Muradpur to Mohalla Loharan.</t>
  </si>
  <si>
    <t>LUP0862</t>
  </si>
  <si>
    <t xml:space="preserve">Const. of road from Kalali to Bhattian </t>
  </si>
  <si>
    <t>LUP0863</t>
  </si>
  <si>
    <t>Const. of road from Kakora (Dowa) to Kote via Pir Mohalla.</t>
  </si>
  <si>
    <t>LUP0864</t>
  </si>
  <si>
    <t>Const. of road from Choor Gala to Mohra Drakhan.</t>
  </si>
  <si>
    <t>LUP0865</t>
  </si>
  <si>
    <t>Const. of road from Patrara to Baigino.</t>
  </si>
  <si>
    <t>LUP0866</t>
  </si>
  <si>
    <t>Const. of road from Agrati to Jabar.</t>
  </si>
  <si>
    <t>LUP0867</t>
  </si>
  <si>
    <t>Peer Kanju to Thandikassi Rajouri</t>
  </si>
  <si>
    <t>LUP0868</t>
  </si>
  <si>
    <t>Const. of road from main road Phalyana to New colony Phalyana (Attal Colony).</t>
  </si>
  <si>
    <t>LUP0869</t>
  </si>
  <si>
    <t xml:space="preserve">Approach road to Medical College at Mera </t>
  </si>
  <si>
    <t>LUP0870</t>
  </si>
  <si>
    <t>LUP0871</t>
  </si>
  <si>
    <t xml:space="preserve">Const. of road from Prori Panihad road to H.S at Panihad ( Missing link). </t>
  </si>
  <si>
    <t>LUP0872</t>
  </si>
  <si>
    <t xml:space="preserve">Const. of road from Sarano to PEO Manyalan. </t>
  </si>
  <si>
    <t>LUP0873</t>
  </si>
  <si>
    <t>Const. of road from Potha to Androlla</t>
  </si>
  <si>
    <t>LUP0874</t>
  </si>
  <si>
    <t>Const. of road from Kalal Kass to Dragri via Dhanna.</t>
  </si>
  <si>
    <t>LUP0875</t>
  </si>
  <si>
    <t>Dhangri Dalhori Road and Extension upto Kanthol.</t>
  </si>
  <si>
    <t>LUP0876</t>
  </si>
  <si>
    <t xml:space="preserve">Const. of road from Mohalla Chowdhary Gulzar Ahmed (Ex-MLC_) to Baba Jammu Sahib in village Dhanore dhidian Tehsil and DisttRajouri. </t>
  </si>
  <si>
    <t>LUP0877</t>
  </si>
  <si>
    <t xml:space="preserve">Const. of road from Badhoon Crusher to Khui Draman. </t>
  </si>
  <si>
    <t>LUP0878</t>
  </si>
  <si>
    <t xml:space="preserve">Const. of road from Saaj to Basan road to Kallar Jabrian via Nara Danna </t>
  </si>
  <si>
    <t>LUP0879</t>
  </si>
  <si>
    <t>Const. of road from Muglia More to Azmatabad.</t>
  </si>
  <si>
    <t>LUP0880</t>
  </si>
  <si>
    <t>Bharatpur to Shahpur ( link road Bharatpuri)</t>
  </si>
  <si>
    <t>LUP0881</t>
  </si>
  <si>
    <t>Const. of road from Shahdra Sharief to Sora via Kopra Qazian.</t>
  </si>
  <si>
    <t>LUP0882</t>
  </si>
  <si>
    <t xml:space="preserve">Const. of link road from PMGSY Chalal Bagla Sabzi to Danna. </t>
  </si>
  <si>
    <t>LUP0883</t>
  </si>
  <si>
    <t>LUP0884</t>
  </si>
  <si>
    <t>Const. of road from Sorah to Ghambir Muglan.</t>
  </si>
  <si>
    <t>LUP0885</t>
  </si>
  <si>
    <t>Impvtt./Upgd. of road from Saaj to Basan Km 1st to 4th and 5th onwards.</t>
  </si>
  <si>
    <t>LUP0886</t>
  </si>
  <si>
    <t>Const. of road from leeranwali bawli to Baba Sain walidad.</t>
  </si>
  <si>
    <t>LUP0887</t>
  </si>
  <si>
    <t>Const. of circular road from Baigonara to Alal.</t>
  </si>
  <si>
    <t>LUP0888</t>
  </si>
  <si>
    <t xml:space="preserve">Const. of missing link to connect Sokar Gali with PMGSY Ujhan to Leeran. </t>
  </si>
  <si>
    <t>LUP0889</t>
  </si>
  <si>
    <t xml:space="preserve">Const. of road from PMGSY road Fatehpur to Peer Meera Baksh Badshah. </t>
  </si>
  <si>
    <t>LUP0891</t>
  </si>
  <si>
    <t>LUP0892</t>
  </si>
  <si>
    <t>LUP1529</t>
  </si>
  <si>
    <t xml:space="preserve">Const. of  Road from Manda to Koyali </t>
  </si>
  <si>
    <t>LUP0047</t>
  </si>
  <si>
    <t>Const. of 48 mtr span motorable bridge on Kund Morh (Sunder Morh) to Cheeral Road in 4th Km over Plasoo nallah.</t>
  </si>
  <si>
    <t>Reasi</t>
  </si>
  <si>
    <t>LUP0048</t>
  </si>
  <si>
    <t>Const. of 25 Mtr span steel girder Foot Bridge Gosha over nallah Ishni.</t>
  </si>
  <si>
    <t>LUP0474</t>
  </si>
  <si>
    <t>Const. of 25 Mtr span Steel Girder Motorable Bridge with its approaches including link road to village Maghal Katra</t>
  </si>
  <si>
    <t>LUP0893</t>
  </si>
  <si>
    <t>Chassana to sarsote up to Malikote, Package No: JK14-18, statge-I, Phase-V, block Mahore.</t>
  </si>
  <si>
    <t>LUP0894</t>
  </si>
  <si>
    <t>Bhalla to shibrass(up to Neoch) road. Package No:-JK14-43, Stage-I, Phase-VI, block Mahore.</t>
  </si>
  <si>
    <t>LUP0895</t>
  </si>
  <si>
    <t xml:space="preserve">Imprvtt./Upgd of road from Kalika Nagar to Latori Length= 3.50 Km </t>
  </si>
  <si>
    <t xml:space="preserve">Reasi </t>
  </si>
  <si>
    <t>LUP0896</t>
  </si>
  <si>
    <t>Const of road from Paroh to Arli</t>
  </si>
  <si>
    <t>LUP0897</t>
  </si>
  <si>
    <t>Imprvtt./Upgd of road from Bhagtha to Manoon Length= 2.50 Km</t>
  </si>
  <si>
    <t>LUP0898</t>
  </si>
  <si>
    <t xml:space="preserve">Extn. Of road from Kadmal ( Nikki Mashha) to Nomain Length = 2.84 Km </t>
  </si>
  <si>
    <t>LUP0899</t>
  </si>
  <si>
    <t>Road from Kadmal to Dhanna Length= 1.00 Km.</t>
  </si>
  <si>
    <t>LUP0900</t>
  </si>
  <si>
    <t xml:space="preserve">Road from Palli to village Binari ( Muttal) Length=2.00 Km ) </t>
  </si>
  <si>
    <t>LUP1530</t>
  </si>
  <si>
    <t>LUP1531</t>
  </si>
  <si>
    <t>Const of 21.00 Mtr C/C Span Motorable deck type Plate Girder Bridge over Nallah Tukson on Bagga Gulabgarh Road</t>
  </si>
  <si>
    <t>LUP1532</t>
  </si>
  <si>
    <t>Const. of road from Gura Charala to Sadoti Block Pouni</t>
  </si>
  <si>
    <t>LUP1533</t>
  </si>
  <si>
    <t>Construction of Ransoo to Kotla Road</t>
  </si>
  <si>
    <t>LUP1534</t>
  </si>
  <si>
    <t xml:space="preserve">imptt./upgradation of road from Aghar Jitto(Didi) to Garan Length 2 kms </t>
  </si>
  <si>
    <t>LUP1535</t>
  </si>
  <si>
    <t xml:space="preserve">Const of Road from Aghar Jitto to Pangatha </t>
  </si>
  <si>
    <t>LUP1536</t>
  </si>
  <si>
    <t xml:space="preserve">Const of  40 mtr span steel foot bridge over Junnie Nallah Moori </t>
  </si>
  <si>
    <t>LUP1537</t>
  </si>
  <si>
    <t>Const. of Road from Reasi at Kayala L-3.90 kms</t>
  </si>
  <si>
    <t>LUP1538</t>
  </si>
  <si>
    <t>LUP1539</t>
  </si>
  <si>
    <t>Const. of  Road from Matlote to Pattian in Km 7th and Km 8th 0.1000 L=2 km</t>
  </si>
  <si>
    <t>LUP1540</t>
  </si>
  <si>
    <t>Const. of Road from Karwa to Kotli Road L=5 km</t>
  </si>
  <si>
    <t>LUP1541</t>
  </si>
  <si>
    <t xml:space="preserve">Const. of Road from Sounchal Gali to Ans Nallah </t>
  </si>
  <si>
    <t>LUP1542</t>
  </si>
  <si>
    <t xml:space="preserve">120 m span steel plate girder bridge on River Ballani &amp; 30 mtr span steel girder Bridge over Balganga Nallah near Village Kanjli, Reasi </t>
  </si>
  <si>
    <t>LUP0036</t>
  </si>
  <si>
    <t>Const. of  132 m  span foot suspension bridge over River Sasanter  at Hunded</t>
  </si>
  <si>
    <t xml:space="preserve">Samba </t>
  </si>
  <si>
    <t>LUP0037</t>
  </si>
  <si>
    <t>Const.of  10 mtr span bridge at kaluchak purmandal road Km 1st Distt Samba</t>
  </si>
  <si>
    <t>LUP0038</t>
  </si>
  <si>
    <t>Const. of 25 mtr span vented causeway on Nallah at Ban Khad nera Masjid</t>
  </si>
  <si>
    <t>LUP0901</t>
  </si>
  <si>
    <t xml:space="preserve">Const. of Circular road at village Abtal </t>
  </si>
  <si>
    <t>LUP0902</t>
  </si>
  <si>
    <t xml:space="preserve">Const. of road Pakhri to Kajyal </t>
  </si>
  <si>
    <t>LUP0903</t>
  </si>
  <si>
    <t xml:space="preserve">Link road Bain Glad to Basantar </t>
  </si>
  <si>
    <t>LUP0904</t>
  </si>
  <si>
    <t xml:space="preserve">const. of link road from Nallah to Nallah Dalhote </t>
  </si>
  <si>
    <t>LUP0905</t>
  </si>
  <si>
    <t xml:space="preserve">Const. of Naneetar Basti Tali Samba Sumb road </t>
  </si>
  <si>
    <t>LUP0906</t>
  </si>
  <si>
    <t>Const. of Ramgarh to Rudwan road</t>
  </si>
  <si>
    <t>LUP0907</t>
  </si>
  <si>
    <t xml:space="preserve">Mahal Adda  to Mahalshan including link road Ramgarh to Rudwan </t>
  </si>
  <si>
    <t>LUP0908</t>
  </si>
  <si>
    <t>LUP0909</t>
  </si>
  <si>
    <t xml:space="preserve">Const. of link road to Shamshan Ghat at Vijaypur </t>
  </si>
  <si>
    <t>LUP1543</t>
  </si>
  <si>
    <t xml:space="preserve">Const.of  Chak Salarian to Raraian Road </t>
  </si>
  <si>
    <t>LUP1544</t>
  </si>
  <si>
    <t>Const of  link road from Rangoor Camp to Chajwal (L=4 kms)</t>
  </si>
  <si>
    <t>LUP1545</t>
  </si>
  <si>
    <t xml:space="preserve">Const. of link road of Baba Chamlial </t>
  </si>
  <si>
    <t>LUP1546</t>
  </si>
  <si>
    <t xml:space="preserve">Imp. Of link road  to Mohalla Chouhana(Old) </t>
  </si>
  <si>
    <t>LUP1547</t>
  </si>
  <si>
    <t>LUP1548</t>
  </si>
  <si>
    <t xml:space="preserve">Samba Pangdour road incl. link road to Katli </t>
  </si>
  <si>
    <t>LUP1549</t>
  </si>
  <si>
    <t xml:space="preserve">upgradation of link road to Kamala and Radha Swami Ashram </t>
  </si>
  <si>
    <t>LUP1550</t>
  </si>
  <si>
    <t>LUP1551</t>
  </si>
  <si>
    <t xml:space="preserve">Const of link road  from Dassal to Baba Brahmdev </t>
  </si>
  <si>
    <t>LUP1552</t>
  </si>
  <si>
    <t>LUP1553</t>
  </si>
  <si>
    <t>Imp. Of link road   from village Trindi (Sarva)</t>
  </si>
  <si>
    <t>LUP1554</t>
  </si>
  <si>
    <t>LUP1555</t>
  </si>
  <si>
    <t xml:space="preserve">Const of road from Naran to Muthi Kalan </t>
  </si>
  <si>
    <t>LUP1556</t>
  </si>
  <si>
    <t>Const.of link road to Baba Sidh Gorian (Goran Chak)</t>
  </si>
  <si>
    <t>LUP0160</t>
  </si>
  <si>
    <t>Shopian</t>
  </si>
  <si>
    <t>LUP0910</t>
  </si>
  <si>
    <t>Constr. Of 2x25 Mtr span bridge over Tongir Nallah in Km 3rd of Chitragam Rebbon Road</t>
  </si>
  <si>
    <t>LUP0911</t>
  </si>
  <si>
    <t>Launching of 2x24 Mtr baily Bridge on Trenz Sheikhpora Road</t>
  </si>
  <si>
    <t>LUP0912</t>
  </si>
  <si>
    <t xml:space="preserve">Construction of circuit house at Padpawan Shopian </t>
  </si>
  <si>
    <t>LUP0913</t>
  </si>
  <si>
    <t>Strengthening/upgradation of Arkahr- Losedanew road, Kunsoo Zainbatoo Krawoorah Gulshanpora road including Lasedanew Malikgund Killora road</t>
  </si>
  <si>
    <t>LUP1265</t>
  </si>
  <si>
    <t>Upgradation of  Manloo Chanchmarg via Kharsinard Kanikhull  including Manloo Bhat Mohalla link road</t>
  </si>
  <si>
    <t>LUP1266</t>
  </si>
  <si>
    <t xml:space="preserve">Construction of road from Ziarat Sharief Arhama to Pinjura at Shopian </t>
  </si>
  <si>
    <t>LUP1267</t>
  </si>
  <si>
    <t xml:space="preserve">Strengthening/Upgradation of Shalinard Nagbal Alishahpora via Wadipora road Km 1-2  </t>
  </si>
  <si>
    <t>LUP1268</t>
  </si>
  <si>
    <t>Strengthening / Upgradation of Shopian Aharbal road</t>
  </si>
  <si>
    <t>LUP1269</t>
  </si>
  <si>
    <t xml:space="preserve">Upgradation/Construction of road from Salfia Masjid  Bongam to Guglooru including Lalnard to Pinjoora via Baba Mohalla  </t>
  </si>
  <si>
    <t>LUP1557</t>
  </si>
  <si>
    <t>Upgrd of Mohanpora-Khurampora road incld. Mohanpora Ladi, Imam Sahib Kenigam via Kadgam and Imam Sahib Chiterwash road</t>
  </si>
  <si>
    <t>LUP1558</t>
  </si>
  <si>
    <t xml:space="preserve">Upgrd of Ranipora Khasipora </t>
  </si>
  <si>
    <t>LUP1559</t>
  </si>
  <si>
    <t>Upgrd of Narwaw to Reshnagri Kanjiullar Gadipora road</t>
  </si>
  <si>
    <t>LUP0082</t>
  </si>
  <si>
    <t>Construction of 1x30 Mtr Trussed Girder Bridge with Chequered plate decking &amp; side approaches at Baghi-i-Mehtab connecting Bund Road Rawalpora</t>
  </si>
  <si>
    <t>Srinagar</t>
  </si>
  <si>
    <t>LUP0083</t>
  </si>
  <si>
    <t>LUP0084</t>
  </si>
  <si>
    <t>LUP0085</t>
  </si>
  <si>
    <t>LUP0914</t>
  </si>
  <si>
    <t>Const of 2x25 + 1x55 mtr span 1.80 M wide foot bridge over Jehlum connecting gundbal Soiteng at Batwara with National Highway</t>
  </si>
  <si>
    <t>LUP0915</t>
  </si>
  <si>
    <t>Construction of community centre at Checki Mehtan, Baghi-i-Mehtab</t>
  </si>
  <si>
    <t>LUP0916</t>
  </si>
  <si>
    <t>Construction of approach road on Soiteng side of Vethpora Soiteng Bridge</t>
  </si>
  <si>
    <t>LUP1270</t>
  </si>
  <si>
    <t>Construction of 4.75 Mtr span RCC culvert at Novbugh Gulab Bagh including construction of protection works and development of approaches</t>
  </si>
  <si>
    <t>LUP1271</t>
  </si>
  <si>
    <t>Construction/Upgradation of New Theed Mulnar road, Badamibagh Sheep road, Badadiya link road, Baba Ghulam-u-Din road and other allied links in the area</t>
  </si>
  <si>
    <t>LUP0917</t>
  </si>
  <si>
    <t xml:space="preserve">Srinagar </t>
  </si>
  <si>
    <t>LUP0045</t>
  </si>
  <si>
    <t>20 mtr span girder m/able bridge in nallah Thathli Saddal km 9th RD 0-100 on Kainthgali Bhamag.</t>
  </si>
  <si>
    <t>Udhampur</t>
  </si>
  <si>
    <t>LUP0475</t>
  </si>
  <si>
    <t>LUP0476</t>
  </si>
  <si>
    <t>45.00 Mtr Span Motorable Bridge on Kogha Pinger Bainsta of Kogha Thali Road incl approach road</t>
  </si>
  <si>
    <t>LUP0477</t>
  </si>
  <si>
    <t>Const of 43.00 mtrs span truss bridge (through type) over Birwannallah at Chakhar connecting village Debrah</t>
  </si>
  <si>
    <t>LUP0918</t>
  </si>
  <si>
    <t xml:space="preserve">Improvement/Upgradation of road from Suketar to Upper Badana in Kud Tehsil Chenani Distt. Udhampur ( L=1.50 km). </t>
  </si>
  <si>
    <t xml:space="preserve">Udhampur </t>
  </si>
  <si>
    <t>LUP0919</t>
  </si>
  <si>
    <t xml:space="preserve">Goswami Talai to Bay Kannada Panchayat Babey Block Dudu ( L-2.75 Km ) </t>
  </si>
  <si>
    <t>LUP0920</t>
  </si>
  <si>
    <t>LUP0921</t>
  </si>
  <si>
    <t>LUP1560</t>
  </si>
  <si>
    <t>LUP1561</t>
  </si>
  <si>
    <t>Const of Road from Chountra Mata to Dheeran (Take off point From Marta) km 14th to Km 19th (Length 6 km)</t>
  </si>
  <si>
    <t>LUP1562</t>
  </si>
  <si>
    <t xml:space="preserve">Road from Sui to Bassian via Barigarh L-1 kms </t>
  </si>
  <si>
    <t>LUP1563</t>
  </si>
  <si>
    <t xml:space="preserve">Road from Kaghote to Dalsar  L-11.60 kms  </t>
  </si>
  <si>
    <t>LUP1564</t>
  </si>
  <si>
    <t xml:space="preserve">Thalora to Pinger Road Km 8th to 14th </t>
  </si>
  <si>
    <t>LUP1565</t>
  </si>
  <si>
    <t xml:space="preserve">Const.of Road from Salmeri to Balli Towards Krimchi Panchyat Sial jattan (Udhampur) incl. link road to Tope  </t>
  </si>
  <si>
    <t>LUP1566</t>
  </si>
  <si>
    <t>imp. /up-graation of Phalata to Assi upto seen Brahmna via Rajpura (L-5 kms )</t>
  </si>
  <si>
    <t>LUP1567</t>
  </si>
  <si>
    <t xml:space="preserve">Ice Factory to Village Chakhar  </t>
  </si>
  <si>
    <t>LUP1568</t>
  </si>
  <si>
    <t>LUP1569</t>
  </si>
  <si>
    <t xml:space="preserve">Road from Battal Ballian Bye pass Nh 44 to Roun Domail L=5.25 kms </t>
  </si>
  <si>
    <t>LUP1570</t>
  </si>
  <si>
    <t xml:space="preserve">Cherri Sial to Kawa road  </t>
  </si>
  <si>
    <r>
      <t>Construction of 1x30 Mtr span steel decked bridge in Km 1</t>
    </r>
    <r>
      <rPr>
        <vertAlign val="superscript"/>
        <sz val="12"/>
        <rFont val="Cambria"/>
        <family val="1"/>
        <scheme val="major"/>
      </rPr>
      <t>st</t>
    </r>
    <r>
      <rPr>
        <sz val="12"/>
        <rFont val="Cambria"/>
        <family val="1"/>
        <scheme val="major"/>
      </rPr>
      <t xml:space="preserve"> of Kilam Gund road and widening/ upgradation from RD 0-600 Mtr.</t>
    </r>
  </si>
  <si>
    <r>
      <t>Construction of Double lane approach road to AIIMS at Awantipora upto G-2</t>
    </r>
    <r>
      <rPr>
        <vertAlign val="superscript"/>
        <sz val="12"/>
        <rFont val="Cambria"/>
        <family val="1"/>
        <scheme val="major"/>
      </rPr>
      <t>nd</t>
    </r>
    <r>
      <rPr>
        <sz val="12"/>
        <rFont val="Cambria"/>
        <family val="1"/>
        <scheme val="major"/>
      </rPr>
      <t xml:space="preserve"> level ( phase 1</t>
    </r>
    <r>
      <rPr>
        <vertAlign val="superscript"/>
        <sz val="12"/>
        <rFont val="Cambria"/>
        <family val="1"/>
        <scheme val="major"/>
      </rPr>
      <t>st</t>
    </r>
    <r>
      <rPr>
        <sz val="12"/>
        <rFont val="Cambria"/>
        <family val="1"/>
        <scheme val="major"/>
      </rPr>
      <t xml:space="preserve"> from Islamic university to AIIMS) </t>
    </r>
  </si>
  <si>
    <t>APPROVED LANGUISHING PROJECTS</t>
  </si>
  <si>
    <t>S. No</t>
  </si>
  <si>
    <t>Bridge</t>
  </si>
  <si>
    <t>Road</t>
  </si>
  <si>
    <t>NFB</t>
  </si>
  <si>
    <t>Total</t>
  </si>
  <si>
    <t>Samba</t>
  </si>
  <si>
    <t>Kathua</t>
  </si>
  <si>
    <t>Ramban</t>
  </si>
  <si>
    <t xml:space="preserve">Const of 120 m span double lane pre- stressed concrete bridge over Bheeni Nallah at Katli state sector  </t>
  </si>
  <si>
    <t>Sector</t>
  </si>
  <si>
    <t>Const of road from Dera Baba to Bamyal via Kanji</t>
  </si>
  <si>
    <t xml:space="preserve">Shatral to SC Basti Swalta village Tajoor ( L=2.20 Km) </t>
  </si>
  <si>
    <t>Construction of 1x35 Mtr span plate girder bridge on Darbagh to Ehal road across Maloori Nallah (including Approaches)</t>
  </si>
  <si>
    <t>Construction/Upgradation of Labdipora Laroo Byepass road incld. Industrial road with allied links (5.35 Km)</t>
  </si>
  <si>
    <t>Construction/Upgradation of Kulgam Chatbal Panipora Kutbal including Bon Kandipora road (05.00 Km)</t>
  </si>
  <si>
    <t xml:space="preserve">Const. of road from Mongri to Ajjal Dabbar (Phase I) ( L= 2.50 km) </t>
  </si>
  <si>
    <t>Construction of Rest House at Panzagam</t>
  </si>
  <si>
    <t>Construction of road from Nandimarg to Gulabgarh (upto Pandow Chollan Kashmir side) Phase 1st (Km 1st to 6th )</t>
  </si>
  <si>
    <t>Date</t>
  </si>
  <si>
    <t>03.10.2018</t>
  </si>
  <si>
    <t>I</t>
  </si>
  <si>
    <t>II</t>
  </si>
  <si>
    <t>10.10.2018</t>
  </si>
  <si>
    <t>LUP0073</t>
  </si>
  <si>
    <t>III</t>
  </si>
  <si>
    <t>24.10.2018</t>
  </si>
  <si>
    <t>IV</t>
  </si>
  <si>
    <t>20.11.2018</t>
  </si>
  <si>
    <t>V</t>
  </si>
  <si>
    <t>12.12.2018</t>
  </si>
  <si>
    <t>Mtg No</t>
  </si>
  <si>
    <t>Const. of road from Sorah to Shahdra Sharief from Sorah side including road from High school Rajdhani to Bisa tota Mohra</t>
  </si>
  <si>
    <t>Const of Steel Girder bridge with RCC Deck Slab at  Tankipora near DC office Srinagar (Two Bridges with carriage way of 5.5 Mtr each )</t>
  </si>
  <si>
    <t>Construction of Auditorium cum Conference Hall at Raj Bhavan Srinagar</t>
  </si>
  <si>
    <t>Constr. of 1x20 mtr span trussed Bridge on Nallah Gogaldara Pethsharan Road</t>
  </si>
  <si>
    <t xml:space="preserve">Const. of road form Fatwal to chumbian Panditian L=1 kms </t>
  </si>
  <si>
    <t xml:space="preserve">Imp./Upgradation of link road to Bishnah Ashram W. No 02  upto to KC Morh Bishnah L=1.20 kms </t>
  </si>
  <si>
    <t xml:space="preserve">Const. of Road from Nandpur to Pindi Charkan Via Duali Khui in Km 3rd Rd 800 -1000 km 4th &amp;5th L=22 mtrs </t>
  </si>
  <si>
    <t xml:space="preserve">Const. of Road from  Palli to Chak Avtara L=3 kms </t>
  </si>
  <si>
    <t xml:space="preserve">Const. of Road at Sarore along Distributory No. 3 L=2.40 kms </t>
  </si>
  <si>
    <t xml:space="preserve">Const. of link road from Sai Khurd to Sardari Camp (Birdhipur Bana) L=2 kms </t>
  </si>
  <si>
    <t xml:space="preserve">Cosnt. Of Road from Chak Keema to Karyal L=2 kms </t>
  </si>
  <si>
    <t xml:space="preserve">Const. of link road from Kalapul Satrayian to Chowala Fattu Chak L=1.15 kms </t>
  </si>
  <si>
    <t xml:space="preserve">Const. of Road form Mana to Shamshan Ghat L=2.10 kms </t>
  </si>
  <si>
    <t xml:space="preserve">Const. of Road from Talli Morh to Darsopur Ganda L=1.50 kms </t>
  </si>
  <si>
    <t xml:space="preserve">Const. of Road from Gondla to Shamshan Ghat (Village Agwan) L=1.75 kms </t>
  </si>
  <si>
    <t xml:space="preserve">Imp/ Upgradation of  link road Nari Khaper L=1.10 kms </t>
  </si>
  <si>
    <t xml:space="preserve">Const. of Internal links at Dhyansar L=2.50 kms </t>
  </si>
  <si>
    <t xml:space="preserve">Imp/ Upgradation of Road from Krishna Nagar to Gazian (Muralian Upto Shamshan Ghat ) L=1 kms </t>
  </si>
  <si>
    <t xml:space="preserve">Const. of Road from Salehar to Chak Majra L- 3 kms </t>
  </si>
  <si>
    <t xml:space="preserve">Const. of Road from Kothi Morh to Lala Chak Road at RD 2-450 on Bari Brahmana Bishnah Road  L=1.90 kms </t>
  </si>
  <si>
    <t xml:space="preserve">Const. of link road from Biaspur Parlah to Talad road L=1.40 kms </t>
  </si>
  <si>
    <t xml:space="preserve">Const./ Extension of Road from Kotli Charkan to Byepass Road Bishnah via Dhinday Khurd including  links  L-2 kms </t>
  </si>
  <si>
    <t xml:space="preserve">Const. of Road from Tanda to Chowala Fattu Chak L 3 kms </t>
  </si>
  <si>
    <t xml:space="preserve">Const. of link road from Haripur to Dangra L 2.50 kms </t>
  </si>
  <si>
    <t xml:space="preserve">Imp./upgradation and strengthening of  Road from Pindi Sarochan to Garore Nallah L=0.96 kms </t>
  </si>
  <si>
    <t xml:space="preserve">Const. o  Road from Deoli Preet Nagar to Shamshan Ghat L=1.80 kms </t>
  </si>
  <si>
    <t xml:space="preserve">Const. of link road from Devigarh to Jobowal L 2.20 kms </t>
  </si>
  <si>
    <t xml:space="preserve">Const. of Road from Makhanpur to Pasgal L 2.50 kms </t>
  </si>
  <si>
    <t xml:space="preserve">Const. of Road from Palli to Bhatyari via Kanhal L 3 kms </t>
  </si>
  <si>
    <t xml:space="preserve">Const. of Lanes opposite Rajiv Gandhi Hospital Gangyal from House to Sh Balram Singh to Biscuit Factory Jammu </t>
  </si>
  <si>
    <t xml:space="preserve">Imp./ Upgradation  of Road from Sector F Sainik Colony to Lower Chowadhi </t>
  </si>
  <si>
    <t xml:space="preserve">Const. of road including Bridge at Nagrota Migrant Camp to Jagti including Dhammi road </t>
  </si>
  <si>
    <t xml:space="preserve">Const. of Road from Kanah Chargal to Dhoon </t>
  </si>
  <si>
    <t>Const. of Road from passenger Shed Badsoo to Upper Badsoo</t>
  </si>
  <si>
    <t xml:space="preserve">Imp./ Upgradation of Road from Jagti to Tanda </t>
  </si>
  <si>
    <t>Const. of internal roads in Gangyal Ekta Vihar Kunjwani and Shanti Nagar, Jammu</t>
  </si>
  <si>
    <t>Roads in Bathindi area including 4 nos. bridges on bathindi Nallah(02 on upstream and 2 no. down stream of Makkah Masjid)</t>
  </si>
  <si>
    <t>Roads from NHI to Kiryani Talab to Dongian via Kargil colony</t>
  </si>
  <si>
    <t>Const. of various links/approach road to Jeevan Nagar Murallian Miran Sahib road Jammu</t>
  </si>
  <si>
    <t>Roads in Chowadi near Rauli Talab</t>
  </si>
  <si>
    <t>Roads in Digiana</t>
  </si>
  <si>
    <t>Const  of Tharakalyal to Alna Trapper Uchapind and Link road Grave Yard to Pongran via Bhudal</t>
  </si>
  <si>
    <t xml:space="preserve">Const. of Sulari link Road </t>
  </si>
  <si>
    <t xml:space="preserve">Const.of Bhaddu to Phongal Road </t>
  </si>
  <si>
    <t xml:space="preserve">Const. of Lakhari to Kunoo Road </t>
  </si>
  <si>
    <t xml:space="preserve">Const. of Circular Road to Thantoo Kalai </t>
  </si>
  <si>
    <t xml:space="preserve">Const. of Road from Circular Road from Barota via Mohallah Galleria </t>
  </si>
  <si>
    <t xml:space="preserve">Const. of link road from  Dhar road to Tarkhan Mohallah Sarmal Mohallah &amp; SC Mohallah in village Pallan </t>
  </si>
  <si>
    <t xml:space="preserve">Const. of Tilla Bather Road </t>
  </si>
  <si>
    <t xml:space="preserve">Const. of Marta Nagrota to Pantair via Bari and Khlow road </t>
  </si>
  <si>
    <t xml:space="preserve">Const. of link road from Dhar Road to Mohallah Lunia </t>
  </si>
  <si>
    <t xml:space="preserve">Double Lanning of Road  from National Highway to Sunjwan </t>
  </si>
  <si>
    <t xml:space="preserve">Const. of Ladoli Link road Billawar incl. Mangloor to Ladoli via Jambal Dode </t>
  </si>
  <si>
    <t>Const. of Road from Lokhli PHE Tube Well via Prillan De Maina to Jardian De Talaian (Bakerwals Basti)</t>
  </si>
  <si>
    <t>Imp./Upgradation of Parnalla Seri Mooni Plail Banhore road.</t>
  </si>
  <si>
    <t xml:space="preserve">Ramban </t>
  </si>
  <si>
    <t xml:space="preserve">Const. of Hewaga Neel Road </t>
  </si>
  <si>
    <t xml:space="preserve">Sangaldan Kanthan Road </t>
  </si>
  <si>
    <t xml:space="preserve">Const.of Bus Stand at Ukhral </t>
  </si>
  <si>
    <t xml:space="preserve">Banihal Lamber Road </t>
  </si>
  <si>
    <t xml:space="preserve">Approach Road to Polytechnic College Cherhar </t>
  </si>
  <si>
    <t xml:space="preserve">Const. of Atholi link road and its extension upto Gossi </t>
  </si>
  <si>
    <t xml:space="preserve">Const. of Parking Places at Kishtwar Town on NH 244 </t>
  </si>
  <si>
    <t xml:space="preserve">Cosnt  of Road from  KM 4th Doda Bhaderwah Road to Nai Dangri </t>
  </si>
  <si>
    <t xml:space="preserve">Const. of Chakka to Upper Dandi link road KM 1st RD (0-1000) District Doda Length 1kms </t>
  </si>
  <si>
    <t xml:space="preserve">Const. / upgradation of Road from CEO office Udhampur to Mohalla Dhandyal </t>
  </si>
  <si>
    <t xml:space="preserve">Const. of Road to Village Upper Badole via PTC Nalanda Academy Udhampur </t>
  </si>
  <si>
    <t xml:space="preserve">Imp./ Upgradation of Pattangarh to Matloa Road </t>
  </si>
  <si>
    <t>Construction of link road from Suchani to Khoo da Talab</t>
  </si>
  <si>
    <t>Imp./Upgradation of Shiv Khori track at ransoo (L=3 kms)</t>
  </si>
  <si>
    <t>Const. of Road from Jakhari (Peer Baba Ji) to Seoura</t>
  </si>
  <si>
    <t xml:space="preserve">Const. and upgradatin of Shiva Allalbani Link Road from Km 6th to 10th </t>
  </si>
  <si>
    <t xml:space="preserve">Const. of Parmaz Link Road </t>
  </si>
  <si>
    <t xml:space="preserve">Const. of Road from National Highway to Sharerna via Shaja </t>
  </si>
  <si>
    <t xml:space="preserve">Const. of 50 mtr span Motorable Bridge over Bishlari Nallah &amp; Approach Road to Degree College Banihal </t>
  </si>
  <si>
    <t>Const. of Road from Dharmsal to Kanthole</t>
  </si>
  <si>
    <t xml:space="preserve">Garan Phalli Road </t>
  </si>
  <si>
    <t xml:space="preserve">Const. of VIP suit in PWD Dak Bungalow at Koteranka </t>
  </si>
  <si>
    <t xml:space="preserve">Const. of Road from Dhandkote to Sokargali </t>
  </si>
  <si>
    <t xml:space="preserve">Const. of Ujhan Darhal Kandi Road </t>
  </si>
  <si>
    <t xml:space="preserve">Patyari to Domel Via Thangiote </t>
  </si>
  <si>
    <t xml:space="preserve">Panjnara Phalli Road  </t>
  </si>
  <si>
    <t xml:space="preserve">Link road from Kotedhara Bridge to Sanga Sahib Ziarat </t>
  </si>
  <si>
    <t xml:space="preserve">Const. of Thal Kwath Beyond km 4th </t>
  </si>
  <si>
    <t xml:space="preserve">Const.of Foot bridge over Galwanpora Nallah near Thana </t>
  </si>
  <si>
    <t xml:space="preserve">Const. of Road from Dungara to Pargan </t>
  </si>
  <si>
    <t xml:space="preserve">132 mtr span motorable Bridge over Nallah Bheeni including approaches at Beril in Billawar </t>
  </si>
  <si>
    <t xml:space="preserve">Const. of Road from Nandani to Tara upto Madrasa incl. Vented Causeway </t>
  </si>
  <si>
    <t>Const of road from katha Bajaran to Saim samat</t>
  </si>
  <si>
    <t>Const. of Road from Govt Medical College Rajouri to Baba Gulam Shah Badshah Unviversity Rajouri connecting APJ Abdul Kalam Botinical Park</t>
  </si>
  <si>
    <t>Const. Of Single Lane Motorable Bridge adjacent to Abdulla Bridge Rajouri</t>
  </si>
  <si>
    <t>Const / Widening of Road from Rajouri to BGSB University</t>
  </si>
  <si>
    <t>Construction of road from Khayar to Boinar via Lawaypora at Bandipora</t>
  </si>
  <si>
    <t>Upgradation of Kehnoosa Rajpora road</t>
  </si>
  <si>
    <t>Upgradation of Langate Hajin Takiya road including Langate Panditpora Shailnar link</t>
  </si>
  <si>
    <t>Upgradation of Geeripora Tumpora road</t>
  </si>
  <si>
    <t>Upgrd of interior roads at Watnard</t>
  </si>
  <si>
    <t>Constr.of Khull Brah Kralgund road</t>
  </si>
  <si>
    <t>Constr.of Brah Dawoodpora road</t>
  </si>
  <si>
    <t>Constr of Arhama Badasgam road</t>
  </si>
  <si>
    <t xml:space="preserve">Construction/Upgradation of Challagund Gundisana road </t>
  </si>
  <si>
    <t>Widening/04-lanning of Bemina Budgam road from Tatoo Ground crossing  to Bemina Byepass Crossing ( Phase-I)</t>
  </si>
  <si>
    <t xml:space="preserve">Constructionof 1x30 Mtr span steel girder bridge at Gabra ( Mudiyan) including approaches road </t>
  </si>
  <si>
    <t>Construction of link road from Upper Tadda to Qazi Mohalal</t>
  </si>
  <si>
    <t xml:space="preserve">Construction of Kona Gabra Choorkungi road  </t>
  </si>
  <si>
    <t>Upgradation of Baltal Dumail road by way of Pre-Cast Blocks ( For Shri Amarnath Ji Yatra)</t>
  </si>
  <si>
    <t>Construction of 1x20 Mtr span single lane plate girder bridge including Development of road approaches at Bala Sathun on Tulmulla Wakoora road</t>
  </si>
  <si>
    <t>Construction/Upgradation of waltangoo Vasakanag road</t>
  </si>
  <si>
    <t xml:space="preserve">Upgradation of Mandipora Changoo Chinar links </t>
  </si>
  <si>
    <t xml:space="preserve">Completion of balance works for Construction/ upgradation of Nawa to Runda road  </t>
  </si>
  <si>
    <t xml:space="preserve">Construction of 2x25 Mtr double lane steel girder bridge instead of construction of 1x45 Mtr span double lane steel girder bridge including strengthening of existing bridge over nallah Kalarooch in Km 6th of Kupwara Sogam road at Khumriyal  </t>
  </si>
  <si>
    <t>Const of road from Abdullah Bridge to Court Complex via Anandpur Ashram/Masjid Sharief</t>
  </si>
  <si>
    <t>VI</t>
  </si>
  <si>
    <t>28.02.2019</t>
  </si>
  <si>
    <t>const. of link road from Tanta to Devigol via Sarpan Patnazi bunjwah L=3kms</t>
  </si>
  <si>
    <t xml:space="preserve">Const. of link road from Auoti Massri to Karlie via Thelroo Jagrote (take off point from PMGSY road km 5th RD(450) Pranoo to Massri) Distt. Doda length 6 kms </t>
  </si>
  <si>
    <t>Jasyar to Tradal road</t>
  </si>
  <si>
    <t>VII</t>
  </si>
  <si>
    <t>02.03.2019</t>
  </si>
  <si>
    <t>Imp./upgd. of roads in Shastri Nagar including drain, metalling in sector 1 &amp; 2 at Sanjay Nagar.</t>
  </si>
  <si>
    <t>Const. of road from Manjakote to hayatpura</t>
  </si>
  <si>
    <t>Const. of Kotedhar Peeri road (balance length 4.50 kms)</t>
  </si>
  <si>
    <t>Construction of road from Charyala to chak sarkari via Daryala</t>
  </si>
  <si>
    <t>Construction of proposed Community Hall/Centre manigam Ganderbal</t>
  </si>
  <si>
    <t>Const. of approach road (double lane) for Govt. medical College doda(ghat) km 1st RD 0-750</t>
  </si>
  <si>
    <t>LUP1843</t>
  </si>
  <si>
    <t>LUP1844</t>
  </si>
  <si>
    <t>LUP1845</t>
  </si>
  <si>
    <t>LUP1846</t>
  </si>
  <si>
    <t>LUP1857</t>
  </si>
  <si>
    <t>LUP1859</t>
  </si>
  <si>
    <t>LUP1862</t>
  </si>
  <si>
    <t>LUP1864</t>
  </si>
  <si>
    <t>LUP1875</t>
  </si>
  <si>
    <t>LUP1884</t>
  </si>
  <si>
    <t>LUP1885</t>
  </si>
  <si>
    <t>LUP1891</t>
  </si>
  <si>
    <t>LUP1892</t>
  </si>
  <si>
    <t>LUP1893</t>
  </si>
  <si>
    <t>LUP1897</t>
  </si>
  <si>
    <t>LUP1914</t>
  </si>
  <si>
    <t>LUP1920</t>
  </si>
  <si>
    <t>LUP1931</t>
  </si>
  <si>
    <t>LUP1932</t>
  </si>
  <si>
    <t>LUP1933</t>
  </si>
  <si>
    <t>LUP1934</t>
  </si>
  <si>
    <t>LUP1935</t>
  </si>
  <si>
    <t>LUP1936</t>
  </si>
  <si>
    <t>LUP1937</t>
  </si>
  <si>
    <t>LUP1938</t>
  </si>
  <si>
    <t>LUP1939</t>
  </si>
  <si>
    <t>LUP1940</t>
  </si>
  <si>
    <t>LUP1941</t>
  </si>
  <si>
    <t>LUP1942</t>
  </si>
  <si>
    <t>LUP1943</t>
  </si>
  <si>
    <t>LUP1944</t>
  </si>
  <si>
    <t>LUP1945</t>
  </si>
  <si>
    <t>LUP1955</t>
  </si>
  <si>
    <t>LUP2502</t>
  </si>
  <si>
    <t>LUP2503</t>
  </si>
  <si>
    <t>LUP2504</t>
  </si>
  <si>
    <t>LUP2505</t>
  </si>
  <si>
    <t>LUP2516</t>
  </si>
  <si>
    <t>LUP1865</t>
  </si>
  <si>
    <t>LUP1866</t>
  </si>
  <si>
    <t>LUP1867</t>
  </si>
  <si>
    <t>LUP1868</t>
  </si>
  <si>
    <t>LUP1869</t>
  </si>
  <si>
    <t>LUP1870</t>
  </si>
  <si>
    <t>LUP1871</t>
  </si>
  <si>
    <t>LUP1872</t>
  </si>
  <si>
    <t>LUP1873</t>
  </si>
  <si>
    <t>LUP1874</t>
  </si>
  <si>
    <t>LUP1876</t>
  </si>
  <si>
    <t>LUP1877</t>
  </si>
  <si>
    <t>LUP1878</t>
  </si>
  <si>
    <t>LUP1880</t>
  </si>
  <si>
    <t>LUP1881</t>
  </si>
  <si>
    <t>LUP1882</t>
  </si>
  <si>
    <t>LUP1883</t>
  </si>
  <si>
    <t>LUP1886</t>
  </si>
  <si>
    <t>LUP1887</t>
  </si>
  <si>
    <t>LUP1888</t>
  </si>
  <si>
    <t>LUP1889</t>
  </si>
  <si>
    <t>LUP1890</t>
  </si>
  <si>
    <t>LUP1894</t>
  </si>
  <si>
    <t>LUP1895</t>
  </si>
  <si>
    <t>LUP1896</t>
  </si>
  <si>
    <t>LUP1860</t>
  </si>
  <si>
    <t>LUP1861</t>
  </si>
  <si>
    <t>LUP1863</t>
  </si>
  <si>
    <t>LUP1899</t>
  </si>
  <si>
    <t>LUP1900</t>
  </si>
  <si>
    <t>LUP1901</t>
  </si>
  <si>
    <t>LUP1902</t>
  </si>
  <si>
    <t>LUP1903</t>
  </si>
  <si>
    <t>LUP1904</t>
  </si>
  <si>
    <t>LUP1905</t>
  </si>
  <si>
    <t>LUP1906</t>
  </si>
  <si>
    <t>LUP1907</t>
  </si>
  <si>
    <t>LUP1908</t>
  </si>
  <si>
    <t>LUP1911</t>
  </si>
  <si>
    <t>LUP1912</t>
  </si>
  <si>
    <t>LUP1913</t>
  </si>
  <si>
    <t>LUP1909</t>
  </si>
  <si>
    <t>LUP1910</t>
  </si>
  <si>
    <t>LUP1947</t>
  </si>
  <si>
    <t>LUP1948</t>
  </si>
  <si>
    <t>LUP1949</t>
  </si>
  <si>
    <t>LUP1950</t>
  </si>
  <si>
    <t>LUP1951</t>
  </si>
  <si>
    <t>LUP1917</t>
  </si>
  <si>
    <t>LUP1918</t>
  </si>
  <si>
    <t>LUP1919</t>
  </si>
  <si>
    <t>LUP1852</t>
  </si>
  <si>
    <t>LUP1853</t>
  </si>
  <si>
    <t>LUP1956</t>
  </si>
  <si>
    <t>LUP1957</t>
  </si>
  <si>
    <t>LUP1958</t>
  </si>
  <si>
    <t>LUP1954</t>
  </si>
  <si>
    <t>LUP1953</t>
  </si>
  <si>
    <t>LUP1854</t>
  </si>
  <si>
    <t>LUP1855</t>
  </si>
  <si>
    <t>LUP1856</t>
  </si>
  <si>
    <t>LUP1952</t>
  </si>
  <si>
    <t>LUP1921</t>
  </si>
  <si>
    <t>LUP1915</t>
  </si>
  <si>
    <t>LUP1930</t>
  </si>
  <si>
    <t>LUP1898</t>
  </si>
  <si>
    <t>LUP1849</t>
  </si>
  <si>
    <t>LUP1850</t>
  </si>
  <si>
    <t>LUP1923</t>
  </si>
  <si>
    <t>LUP1924</t>
  </si>
  <si>
    <t>LUP1925</t>
  </si>
  <si>
    <t>LUP1926</t>
  </si>
  <si>
    <t>LUP1927</t>
  </si>
  <si>
    <t>LUP1928</t>
  </si>
  <si>
    <t>LUP1858</t>
  </si>
  <si>
    <t>LUP1847</t>
  </si>
  <si>
    <t>LUP1848</t>
  </si>
  <si>
    <t>LUP1851</t>
  </si>
  <si>
    <t>LUP1929</t>
  </si>
  <si>
    <t>LUP2500</t>
  </si>
  <si>
    <t>LUP2492</t>
  </si>
  <si>
    <t>LUP2493</t>
  </si>
  <si>
    <t>LUP2494</t>
  </si>
  <si>
    <t>LUP2495</t>
  </si>
  <si>
    <t>LUP2499</t>
  </si>
  <si>
    <t>LUP2496</t>
  </si>
  <si>
    <t>LUP2497</t>
  </si>
  <si>
    <t>LUP2506</t>
  </si>
  <si>
    <t>LUP2515</t>
  </si>
  <si>
    <t>LUP2517</t>
  </si>
  <si>
    <t>LUP2519</t>
  </si>
  <si>
    <t>LUP2520</t>
  </si>
  <si>
    <t>LUP2521</t>
  </si>
  <si>
    <t>LUP2522</t>
  </si>
  <si>
    <t>LUP2523</t>
  </si>
  <si>
    <t>LUP2524</t>
  </si>
  <si>
    <t>LUP2525</t>
  </si>
  <si>
    <t>LUP2526</t>
  </si>
  <si>
    <t>LUP2527</t>
  </si>
  <si>
    <t>LUP2528</t>
  </si>
  <si>
    <t>LUP2529</t>
  </si>
  <si>
    <t>LUP2530</t>
  </si>
  <si>
    <t>LUP2531</t>
  </si>
  <si>
    <t>LUP2498</t>
  </si>
  <si>
    <t>LUP2491</t>
  </si>
  <si>
    <t>LUP2518</t>
  </si>
  <si>
    <t>Imp./upgd. Of Revenue complex road</t>
  </si>
  <si>
    <t>Road / Bridge</t>
  </si>
  <si>
    <t>Const of 2x20 mtr span steel girder bridge over nallah Ningli at Dongdara Sangrama</t>
  </si>
  <si>
    <t>Const of link road from main road to Temple at patti incl. link road to Jogi Mohalla Smailpur</t>
  </si>
  <si>
    <t xml:space="preserve">Up-gradation of link road to Bari Khad </t>
  </si>
  <si>
    <t xml:space="preserve">Const. of link road from Baspur to Samka (Suchetgarh Constituency L=1.80 kms </t>
  </si>
  <si>
    <t xml:space="preserve">Const. of Road from Dachan to Ind Via Sasal Road </t>
  </si>
  <si>
    <t>Const. of road from Udhyanpur to Rai Sarwala</t>
  </si>
  <si>
    <t>Const. of road from Dhara to Shirshi</t>
  </si>
  <si>
    <t>Const. of Ghat badroon link road (from HSS Ghat-Medical college)</t>
  </si>
  <si>
    <t>Const. of link road to Chak Rijju Railway Station road</t>
  </si>
  <si>
    <t>Const. link road to village thein from Basoli road</t>
  </si>
  <si>
    <t>Const. of sallan link road</t>
  </si>
  <si>
    <t>Const. of link road from old Panchyat Ghar to Muslim mohalla Brow -Andhoi morha Rajpur</t>
  </si>
  <si>
    <t>Const. of link road from Marh Gajnsoo road</t>
  </si>
  <si>
    <t>Const. of road from Gajansoo bus stand and other allied links in Marh block</t>
  </si>
  <si>
    <t>Const. of road from Shama chak to chak Makani village</t>
  </si>
  <si>
    <t>Const. of road from dub soodan to rakh kharoon</t>
  </si>
  <si>
    <t>Widening of Mishriwala Jhiri road upto double lane specification</t>
  </si>
  <si>
    <t>Const. of road from Ganeshu chak to Karnale chak upto Shamshan ghat</t>
  </si>
  <si>
    <t>Imp./upgd. Of road from machine Domana to Chibbe Chak in Marh block</t>
  </si>
  <si>
    <t>Const. of road by way of metalling and premixing Phallian to chak desa singh</t>
  </si>
  <si>
    <t>LUP1879</t>
  </si>
  <si>
    <t>R&amp;B Division</t>
  </si>
  <si>
    <t>Nowshera</t>
  </si>
  <si>
    <t>Bhaderwah</t>
  </si>
  <si>
    <t xml:space="preserve">Basohli </t>
  </si>
  <si>
    <t>Mahore</t>
  </si>
  <si>
    <t>Gandoh</t>
  </si>
  <si>
    <t>Katra</t>
  </si>
  <si>
    <r>
      <t>Const. of 83 mtr causeway on Jandore &amp; Brow via Hote km 5</t>
    </r>
    <r>
      <rPr>
        <vertAlign val="superscript"/>
        <sz val="12"/>
        <rFont val="Cambria"/>
        <family val="1"/>
        <scheme val="major"/>
      </rPr>
      <t>th</t>
    </r>
    <r>
      <rPr>
        <sz val="12"/>
        <rFont val="Cambria"/>
        <family val="1"/>
        <scheme val="major"/>
      </rPr>
      <t xml:space="preserve"> Rd 850-950 connecting Hatli Manu road.</t>
    </r>
  </si>
  <si>
    <t>Const. of road from Bajabain thichka road to Ghai saleri</t>
  </si>
  <si>
    <t>Cumm Phy %</t>
  </si>
  <si>
    <t>Chatroo</t>
  </si>
  <si>
    <t>Chadoora</t>
  </si>
  <si>
    <t>Gurez</t>
  </si>
  <si>
    <t>Sumbal</t>
  </si>
  <si>
    <t>Khanabal</t>
  </si>
  <si>
    <t>Qazigund</t>
  </si>
  <si>
    <t>Vailoo</t>
  </si>
  <si>
    <t>Sopore</t>
  </si>
  <si>
    <t>Uri</t>
  </si>
  <si>
    <t>Handwara</t>
  </si>
  <si>
    <t>Tangdar</t>
  </si>
  <si>
    <t xml:space="preserve">Pulwama </t>
  </si>
  <si>
    <t xml:space="preserve">Kulgam </t>
  </si>
  <si>
    <t>Upgradation of Handori Seethrseeran Nagbal and Sethseeran Dandmooh road</t>
  </si>
  <si>
    <t>CD 1st Jmu</t>
  </si>
  <si>
    <t>CD 2nd Jmu</t>
  </si>
  <si>
    <t>CD 3rd Jmu</t>
  </si>
  <si>
    <t>Const. of 3x42 mtr PSC girder double lane Noorjahan bridge at Qamarwari, Srinagar</t>
  </si>
  <si>
    <t>Funds released I</t>
  </si>
  <si>
    <t>Funds released II</t>
  </si>
  <si>
    <t>Funds released III</t>
  </si>
  <si>
    <t>Divn</t>
  </si>
  <si>
    <t>Kashmir</t>
  </si>
  <si>
    <t>PMGSY Mahore</t>
  </si>
  <si>
    <t xml:space="preserve"> </t>
  </si>
  <si>
    <t>LUP1518</t>
  </si>
  <si>
    <t xml:space="preserve">Const. of link road from Beer Bagh to Kanhal via Shiva  </t>
  </si>
  <si>
    <t>Funds released IV</t>
  </si>
  <si>
    <t>Pending with FD</t>
  </si>
  <si>
    <t>Construction of road from Hathi Matha to Devi mang</t>
  </si>
  <si>
    <t>Construction of 40 mtr span single lane steel grider motorable bridge including approaches at Tasyala Panjgrain.(distt. Plan)</t>
  </si>
  <si>
    <t>Const. of road Khandli Bridge to Thathi (Thanooni).</t>
  </si>
  <si>
    <t>//LANGUISHING PROJECTS</t>
  </si>
  <si>
    <t>Phy% by CE</t>
  </si>
  <si>
    <t>Road from Sain Wlaidad Ziazrat (Paja) to Ghambir Gali</t>
  </si>
  <si>
    <t>Total funds released</t>
  </si>
  <si>
    <t>Const. of link road from Lah wali Bowli to Alidhara</t>
  </si>
  <si>
    <t>Saving</t>
  </si>
  <si>
    <t>Rs in lacs</t>
  </si>
  <si>
    <t>35.00 Mtr. Span foot bridge over Nallah Bowl at Village Gorahan Block Ghordi Tehsil Ramnagar</t>
  </si>
  <si>
    <t>AA Cost</t>
  </si>
  <si>
    <t>2019-20</t>
  </si>
  <si>
    <t xml:space="preserve">Upgradation of link road of BGSB University. </t>
  </si>
  <si>
    <t xml:space="preserve">Const . Of  Road from Bhati to Malli Via Jasarkote </t>
  </si>
  <si>
    <t xml:space="preserve">Const .of 27.70 mtr span vneted causeway with 5 nos. Vents  (5.0 m X 5.0 ) on  road from Ghari to Ladore Block Marh  Jammu </t>
  </si>
  <si>
    <t>Funds released V</t>
  </si>
  <si>
    <t>Funds released VI</t>
  </si>
  <si>
    <t>CD 1st Sgr</t>
  </si>
  <si>
    <t xml:space="preserve">Constt of 2x22 mtr span  P/G steel bridge over Nallah Shaliganga at Quangipora Chadoora </t>
  </si>
  <si>
    <t>Construction of suspension Foot Bridge over river Jehlum (1x127 Mtr  &amp; 2x15 Mtr) at Takanwari Palpora</t>
  </si>
  <si>
    <t>Completed in</t>
  </si>
  <si>
    <t>Remarks</t>
  </si>
  <si>
    <t>03/2018</t>
  </si>
  <si>
    <t>09/2012</t>
  </si>
  <si>
    <t>05/2011</t>
  </si>
  <si>
    <t>05/2010</t>
  </si>
  <si>
    <t>06/2017</t>
  </si>
  <si>
    <t>4/2009</t>
  </si>
  <si>
    <t>4/2015</t>
  </si>
  <si>
    <t>04/2016</t>
  </si>
  <si>
    <t>11/2018</t>
  </si>
  <si>
    <t>10/2013</t>
  </si>
  <si>
    <t>10/2016</t>
  </si>
  <si>
    <t>11/2010</t>
  </si>
  <si>
    <t>06/2013</t>
  </si>
  <si>
    <t>08/2012</t>
  </si>
  <si>
    <t>10/2012</t>
  </si>
  <si>
    <t>07/2014</t>
  </si>
  <si>
    <t>08/2014</t>
  </si>
  <si>
    <t>08/2015</t>
  </si>
  <si>
    <t>6/2009</t>
  </si>
  <si>
    <t>4/2012</t>
  </si>
  <si>
    <t>5/2010</t>
  </si>
  <si>
    <t>4/2011</t>
  </si>
  <si>
    <t>6/2010</t>
  </si>
  <si>
    <t>6/2015</t>
  </si>
  <si>
    <t>06/2009</t>
  </si>
  <si>
    <t>11/2015</t>
  </si>
  <si>
    <t>03/2016</t>
  </si>
  <si>
    <t>05/2013</t>
  </si>
  <si>
    <t>07/2010</t>
  </si>
  <si>
    <t>08/2010</t>
  </si>
  <si>
    <t>12/2010</t>
  </si>
  <si>
    <t>6/2014</t>
  </si>
  <si>
    <t>4/2010</t>
  </si>
  <si>
    <t>6/2011</t>
  </si>
  <si>
    <t>10/2007</t>
  </si>
  <si>
    <t>09/2018</t>
  </si>
  <si>
    <t>10/2018</t>
  </si>
  <si>
    <t>02/2017</t>
  </si>
  <si>
    <t>04/2008</t>
  </si>
  <si>
    <t>03/2013</t>
  </si>
  <si>
    <t>07/2006</t>
  </si>
  <si>
    <t>08/2005</t>
  </si>
  <si>
    <t>10/2008</t>
  </si>
  <si>
    <t>07/2015</t>
  </si>
  <si>
    <t>09/2013</t>
  </si>
  <si>
    <t>12/2008</t>
  </si>
  <si>
    <t>01/2011</t>
  </si>
  <si>
    <t>01/2010</t>
  </si>
  <si>
    <t>5/2013</t>
  </si>
  <si>
    <t>05/2015</t>
  </si>
  <si>
    <t>6/2007</t>
  </si>
  <si>
    <t>6/2012</t>
  </si>
  <si>
    <t>6/2013</t>
  </si>
  <si>
    <t>5/2012</t>
  </si>
  <si>
    <t>5/2017</t>
  </si>
  <si>
    <t>5/2016</t>
  </si>
  <si>
    <t>7/2008</t>
  </si>
  <si>
    <t>4/2013</t>
  </si>
  <si>
    <t>06/2014</t>
  </si>
  <si>
    <t>06/2008</t>
  </si>
  <si>
    <t>07/2009</t>
  </si>
  <si>
    <t>08/2009</t>
  </si>
  <si>
    <t>'08/2011</t>
  </si>
  <si>
    <t>09/2014</t>
  </si>
  <si>
    <t>09/2010</t>
  </si>
  <si>
    <t>08/2008</t>
  </si>
  <si>
    <t>07/2005</t>
  </si>
  <si>
    <t>10/2009</t>
  </si>
  <si>
    <t>06/2006</t>
  </si>
  <si>
    <t>09/2005</t>
  </si>
  <si>
    <t>08/2003</t>
  </si>
  <si>
    <t>09/2004</t>
  </si>
  <si>
    <t>07/2004</t>
  </si>
  <si>
    <t>11/2008</t>
  </si>
  <si>
    <t>06/2007</t>
  </si>
  <si>
    <t>04/2004</t>
  </si>
  <si>
    <t>04/2009</t>
  </si>
  <si>
    <t>04/2011</t>
  </si>
  <si>
    <t>04/2010</t>
  </si>
  <si>
    <t>05/2009</t>
  </si>
  <si>
    <t>01/2014</t>
  </si>
  <si>
    <t>04/2012</t>
  </si>
  <si>
    <t>03/2014</t>
  </si>
  <si>
    <t>03/2010</t>
  </si>
  <si>
    <t>02/2007</t>
  </si>
  <si>
    <t>08/2007</t>
  </si>
  <si>
    <t>09/2001</t>
  </si>
  <si>
    <t>05/2004</t>
  </si>
  <si>
    <t>06/1989</t>
  </si>
  <si>
    <t>02/2008</t>
  </si>
  <si>
    <t>09/2009</t>
  </si>
  <si>
    <t>02/2010</t>
  </si>
  <si>
    <t>02/2013</t>
  </si>
  <si>
    <t>02/2009</t>
  </si>
  <si>
    <t>09/2008</t>
  </si>
  <si>
    <t>04/2003</t>
  </si>
  <si>
    <t>03/2004</t>
  </si>
  <si>
    <t>08/2016</t>
  </si>
  <si>
    <t>06/2005</t>
  </si>
  <si>
    <t>09/2015</t>
  </si>
  <si>
    <t>06/2010</t>
  </si>
  <si>
    <t>06/1980</t>
  </si>
  <si>
    <t>06/2018</t>
  </si>
  <si>
    <t>04/2018</t>
  </si>
  <si>
    <t>Actual Date of start of project</t>
  </si>
  <si>
    <t>Hamid Ahmad Bhat</t>
  </si>
  <si>
    <t>Sayed Sajad Ahmad</t>
  </si>
  <si>
    <t>Abdul Qayoom Kirmani</t>
  </si>
  <si>
    <t>Er.Parvez Malik</t>
  </si>
  <si>
    <t>Rajesh Bhagat</t>
  </si>
  <si>
    <t>Balbir Singh</t>
  </si>
  <si>
    <t>ER. RAJAN GUPTA</t>
  </si>
  <si>
    <t>Rajesh Kumar Gupta</t>
  </si>
  <si>
    <t>Sh. Mohd Zubair</t>
  </si>
  <si>
    <t>Maqbool Hussain</t>
  </si>
  <si>
    <t>M.K Vikram</t>
  </si>
  <si>
    <t>Pawan Kumar</t>
  </si>
  <si>
    <t>Abdul Ghani Jagil</t>
  </si>
  <si>
    <t>Mohammad Ayub Wani</t>
  </si>
  <si>
    <t>Roshan Din</t>
  </si>
  <si>
    <t>Mohammad Sidiq Dar</t>
  </si>
  <si>
    <t>Rajesh Kumar Sumbria</t>
  </si>
  <si>
    <t>Asgar Ali Watali</t>
  </si>
  <si>
    <t>Mohinder Kumar</t>
  </si>
  <si>
    <t>MOHINDER KUMAR</t>
  </si>
  <si>
    <t>Prem Kumar</t>
  </si>
  <si>
    <t>Mohammad Parvez</t>
  </si>
  <si>
    <t>Er. Janak Raj</t>
  </si>
  <si>
    <t>Rajesh Abrol</t>
  </si>
  <si>
    <t>Davinder Singh</t>
  </si>
  <si>
    <t>Basharat Jaleel Bhat</t>
  </si>
  <si>
    <t>Mohammad Yousuf Tramboo</t>
  </si>
  <si>
    <t>Sheikh Basharat Hussain</t>
  </si>
  <si>
    <t>HILAL AHMAD SHEIKH</t>
  </si>
  <si>
    <t>Muzaffar Khaliq Kharoo</t>
  </si>
  <si>
    <t>Ajit Singh Chopra</t>
  </si>
  <si>
    <t>S Gurdev Singh</t>
  </si>
  <si>
    <t>S. Gurdev singh</t>
  </si>
  <si>
    <t>Nisar Ahmad Pandit</t>
  </si>
  <si>
    <t>Mehraj-ud-Din Bhat</t>
  </si>
  <si>
    <t>Sidhrath Zutshi</t>
  </si>
  <si>
    <t>ER.Manzoor Ahamed Sheikh</t>
  </si>
  <si>
    <t>Tender issuance date and numbers</t>
  </si>
  <si>
    <t>39 fo 2018-19 dated 11-08-18, 28 of 2019-20 dated 10-07-19, 24 of 2019-20 dated 26-06-20</t>
  </si>
  <si>
    <t>144 of 2018-19 dated 31-12-18</t>
  </si>
  <si>
    <t>145 of 2018-19 dated 31-12-18</t>
  </si>
  <si>
    <t>146 of 2018-19 dated 01-01-20</t>
  </si>
  <si>
    <t>6/e-tendering/CD-1st/441-59 dated 18-04-17, 127 / CD-1st/13513-32 dated 17-03-18</t>
  </si>
  <si>
    <t>110/8706-12/2018-19/Rnb/Bla dated 01-12-18</t>
  </si>
  <si>
    <t>112/8974-84/2018-19/Rnb/Bla dated 12-12-18</t>
  </si>
  <si>
    <t>No. 69 of 2019-20   Dt.01-10-2019</t>
  </si>
  <si>
    <t>NIT No.113 of 2017-18 Dt.14-09-2017</t>
  </si>
  <si>
    <t>No.110 of 2017-18 Dt.08-09-2017</t>
  </si>
  <si>
    <t>No. 219 of 207-18  Dt.12-01-2018</t>
  </si>
  <si>
    <t>Issuance Date 15-05-2019.
No. SSDU/ 2019/ 317-22.</t>
  </si>
  <si>
    <t xml:space="preserve">01) 13/EEP/RNB/2019-20/915-25                   Dated:- 07-05-2019                                                                                                                          02) 36/EEP/RNB/2019-20/1783-93                Dated:- 14-06-2019
</t>
  </si>
  <si>
    <t>103/2018-19/R&amp;B/Kul/E-tendering/ 5621-40 Dated:- 12-10-2018</t>
  </si>
  <si>
    <t>116/2018-19/R&amp;B/Kul/E-tendering/6269-80 Dated:- 01-11-2018   112/2019-20/R&amp;B/Ku l/E-tendering/8241-61 Dated:        5-2-2020</t>
  </si>
  <si>
    <t>104/2018-19/R&amp;B/Kul/E-tendering/ 5644-65 Dated: 12-10-2018                                28/2019-20/R&amp;B/Kul/E-tendering/1779-99 Dated: 13-5-2019</t>
  </si>
  <si>
    <t xml:space="preserve"> e-NIT No.93 of  2018-19 dated 06.03.2019     &amp;    e-NIT No.17 of 2019-20 dated 10.06.2019  </t>
  </si>
  <si>
    <t>No:- 60 of 2018-19, Dated:- 20-09-2018 issue under No:-  2798-2819/cs Dated:- 20-09-2018 and No:- 97 of 2018-19, Dated:- 17-12-2018 issue under No:-  4616-37/cs Dated:- 17-12-2018</t>
  </si>
  <si>
    <t>NIT No. 5/2017-18 dated 15-04-2017
35/2018-19 dt.02-06-2018, 169/2018-19 Dated:23.03.2019 and No.02/2019-20 Dt:15.04.2019</t>
  </si>
  <si>
    <t xml:space="preserve">NIT No. 35/2019-20 dated:28.05.2019, 37/2019-20 Dt:30.05.2019 and No. 73/2019-20 Dt:23.07.2019 </t>
  </si>
  <si>
    <t>1) NIT No. 115/2016-17/E-tendering/6726-35 Dt 09/01/2017                                                   2) NIT No. 99/2018-19/E-tendering/6591-6601 Dt 30/11/2018                                               3) NIT No. 43/2019-20/E-tendering/2774-84 Dt 23/07/2019                                                                                        4) SICOP</t>
  </si>
  <si>
    <t>SICOP</t>
  </si>
  <si>
    <t>86 of 2018-19 Dt. 13-12-2018</t>
  </si>
  <si>
    <t>16 of 2019-20 dt. 21-05-2019</t>
  </si>
  <si>
    <t>02 of 2019-20 Dt. 23-04-2019 &amp; 91 of 2018-19 Dt. 27-12-2018</t>
  </si>
  <si>
    <t>91 of 2018-19 Dt. 27-12-2018</t>
  </si>
  <si>
    <t>50 of 2018-19 Dt. 24-07-2018 &amp; 02 of 2019-20 Dt. 23-04-2019</t>
  </si>
  <si>
    <t>10 of 2019-20 Dt. 10-06-2019</t>
  </si>
  <si>
    <t xml:space="preserve">07 of 2019-20 Dt. 04-05-2019 </t>
  </si>
  <si>
    <t>10 of 2019-20 Dt. 10-05-2019 &amp; 93 of 2018-19 Dt. 03-01-2018</t>
  </si>
  <si>
    <t>71 of 2018-19/7828-47/G 
dtd. 19.11.2018 and 29 of 2019-20/3248-67/G dtd. 21.06.2019</t>
  </si>
  <si>
    <t>11 of 2019-20/1497-1516/G 
dtd. 17.05.2019</t>
  </si>
  <si>
    <t>05 of 2019-20/1097-1116/G 
dtd. 10.05.2019</t>
  </si>
  <si>
    <t>64 of 2018-19/7277-96/G 
dtd. 08.11.2018</t>
  </si>
  <si>
    <t>75 of 2018-19/8321-40/G 
dtd. 06.12.2018</t>
  </si>
  <si>
    <t xml:space="preserve">e-NIT No. 86 of 2017-18 Dated:-04-01-2018 endorsment No : No :-  EER/R&amp;B/6/2017-18/11288-11317  dated : 04-01-2018  </t>
  </si>
  <si>
    <t xml:space="preserve">NIT No:- 76 of 2018-19  Dated:- 19-11-2018 (E-tendering) endorsment No : No :-  9700-29 &amp; dated : 19- 11-2018 </t>
  </si>
  <si>
    <t xml:space="preserve">NIT No:- 78 of 2018-19  Dated:- 27-11-2018endorsment No : No :- 9866-9895 &amp; dated : 27- 11-2018 </t>
  </si>
  <si>
    <t>NIT No:- 03 of 2019-20  Dated:- 19-04-2019 Endorsment NO : 591-620 Dated : 19-4-2019</t>
  </si>
  <si>
    <t>82 of 2018-19 Dt. 20.11.2018</t>
  </si>
  <si>
    <t>80 of 2018-19 Dt. 19.11.2018</t>
  </si>
  <si>
    <t>81 of 2018-19 Dt. 19.11.2018</t>
  </si>
  <si>
    <t>93 of 2018-19 Dt. 09.01.2019</t>
  </si>
  <si>
    <t>2) 20/1589-1615 Dtd:- 24-06-2015</t>
  </si>
  <si>
    <t>4) 52/3932-57 Dtd:- 15-10-2014</t>
  </si>
  <si>
    <t>2)184 of 2015-16 Dtd:-  05/2015</t>
  </si>
  <si>
    <t>1) 54/4107-32 Dtd:- 20-01-2014, (2) 20/1589-1615 Dtd:- 24-06-2015, (3) 159 of 09/2015, (4) 52/3932-57 Dtd:- 15-10-2014, (5) 13 of 2019-20 Dtd:- 13-05-2019.</t>
  </si>
  <si>
    <t>1)164/6873-83 Dtd:- 23-09-2015, (2)184 of 2015-16 Dtd:-  05/2015, (3) 73 of 2016-17 Dtd:- 10/2016, (4) 75/4540-50 Dtd:- 20-09-2019.</t>
  </si>
  <si>
    <t>e-NIT No. 53 of 2018-19 Dated 12-02-2019</t>
  </si>
  <si>
    <t>e-NIT No. 33 of 2018-19 Dated 24-11-2018, e-NIT No. 53 of 2018-19 Dated 12-02-2019</t>
  </si>
  <si>
    <t>Fresh e-NIT No. 32 of 2018-19 Dated 16-11-2018, e-NIT No. 24 of 2019-20 dated 02-08-2019, e-NIT No. 63 of 2019-20 Dated 14-12-2019</t>
  </si>
  <si>
    <t>Fresh e-NIT No. 59 of 2018-19 Dated 05-03-2019</t>
  </si>
  <si>
    <t xml:space="preserve">e-NIT No. 40 of 2018-19 Dated 01-01-2019, e-NIT No. 67 of 2019-20 Dated 22-01-2020 </t>
  </si>
  <si>
    <t>ENIT No 157 of 3/2013 dated 04-03-13</t>
  </si>
  <si>
    <t>ENIT No 8 of 5/2018 dated 08-05-18</t>
  </si>
  <si>
    <t>NIT No 75 of 2/2015 and 24 of 6/2019</t>
  </si>
  <si>
    <t>NIT 113 of 2013</t>
  </si>
  <si>
    <t>E-231 of 2017-18  Dt.08-03-2018</t>
  </si>
  <si>
    <t>E-66 of 2019-20  Dt.27-09-2019</t>
  </si>
  <si>
    <t>NIT No 29 of 19-20/2645-65 dated 03-06-2019 and   SICOP/MM/17-18/1794 dated 31-03-18</t>
  </si>
  <si>
    <t>NIT No 7 of 19-20/808-27 dated 23-04-2019 and  222/17401-20 dated 04-01-2019</t>
  </si>
  <si>
    <t xml:space="preserve">Const. of link road from smailpur to Patti Kheddian road including link road to Sanarki Plotta and Kotli </t>
  </si>
  <si>
    <t>Const. of road from Palli morh to Bohra Kathua (Teda)</t>
  </si>
  <si>
    <t>Gajnsoo bazar to Rathua on Lohri Chak road</t>
  </si>
  <si>
    <t>Const. of link road from Pannu the Hatti road to (Sualpur road) to H/O Sh. Ram lal Sharma marh</t>
  </si>
  <si>
    <t xml:space="preserve">Imptt. Upgdtt. Of Ghagwal to Rajpura Road </t>
  </si>
  <si>
    <t>Target DOC</t>
  </si>
  <si>
    <t>Nodal officer</t>
  </si>
  <si>
    <t xml:space="preserve">Up-gradation of Dori Degair Road from Single Lane to Double Lane </t>
  </si>
  <si>
    <t>Imp. /up-graation of Tikri Chanas Road</t>
  </si>
  <si>
    <t>SD</t>
  </si>
  <si>
    <t>Alloted Cost</t>
  </si>
  <si>
    <t>118..10</t>
  </si>
  <si>
    <t>Allotment U/Process</t>
  </si>
  <si>
    <t>Tender U/Process</t>
  </si>
  <si>
    <t>Sanctioned Amount</t>
  </si>
  <si>
    <t>Construction/upgrd of Bakhihaker Shaloora road</t>
  </si>
  <si>
    <t>Expdt incld deposit</t>
  </si>
  <si>
    <t>R&amp;B / JKPCC</t>
  </si>
  <si>
    <t>17 M Span Motorable bridge at Gurian Panihad</t>
  </si>
  <si>
    <t>Funds released VII</t>
  </si>
  <si>
    <t>LUP2571</t>
  </si>
  <si>
    <t xml:space="preserve">Const. / Upgradation of  Bijarni to Lal Draman Road  </t>
  </si>
  <si>
    <t>LUP2572</t>
  </si>
  <si>
    <t xml:space="preserve">Const. of Dhara Gundna Road Km 21st to 26th </t>
  </si>
  <si>
    <t>LUP2573</t>
  </si>
  <si>
    <t xml:space="preserve">Const. and Upgradation  of road from Dongian to Jatki Panjpeer </t>
  </si>
  <si>
    <t>LUP2574</t>
  </si>
  <si>
    <t xml:space="preserve">Const. of Lanes near Divya College Kanshipur Ashram road at Lower Gadigarh Jammu including  protection work on adjoining road to Divya college </t>
  </si>
  <si>
    <t>LUP2575</t>
  </si>
  <si>
    <t xml:space="preserve">Const. of  link road from Rakna to Hatana via upper Razna </t>
  </si>
  <si>
    <t>LUP2578</t>
  </si>
  <si>
    <t xml:space="preserve">Const.of   Road from Hullar Behra to Dhakki including Kasab L 5 kms </t>
  </si>
  <si>
    <t>LUP2579</t>
  </si>
  <si>
    <t xml:space="preserve">Const.of 55 m span M/able Bridge over Pandhali Nallah at Dhundak </t>
  </si>
  <si>
    <t>LUP2580</t>
  </si>
  <si>
    <t>Construction of road from Balnoi to Tatapani LOC including Const. of Vented Causeway in Bugheli Nallah at Mankote Length = 6Kms</t>
  </si>
  <si>
    <t>LUP2581</t>
  </si>
  <si>
    <t xml:space="preserve">Const. of 135 mtr span steel M/Bridge  single lane including 102 mtr wide walk way on either side  for linear way of 135 mtr over Rajouri Tawi at Kallar Potha </t>
  </si>
  <si>
    <t>LUP2582</t>
  </si>
  <si>
    <t xml:space="preserve">Const. of road from Bhawani to Laroka </t>
  </si>
  <si>
    <t>LUP2583</t>
  </si>
  <si>
    <t xml:space="preserve">Const. of Road from Gurdhan to Gurdhanpain </t>
  </si>
  <si>
    <t>LUP2584</t>
  </si>
  <si>
    <t xml:space="preserve">Const.of  Road from Saleri to Saroola </t>
  </si>
  <si>
    <t>LUP2585</t>
  </si>
  <si>
    <t xml:space="preserve">Const.of 140 mtr span Motorable Bridge over Rajouri Tawi River to Dhanwan Chakli including approaches </t>
  </si>
  <si>
    <t>LUP2586</t>
  </si>
  <si>
    <t xml:space="preserve">Road from Patrari to Dandesar Bala </t>
  </si>
  <si>
    <t>LUP2587</t>
  </si>
  <si>
    <t xml:space="preserve">Sorha Bhattian  to Badakana (Ralakote) L=3 kms </t>
  </si>
  <si>
    <t>LUP2588</t>
  </si>
  <si>
    <t>Const of link road including approaches to Motorable bridge Tasyala Panjgrain</t>
  </si>
  <si>
    <t>LUP2589</t>
  </si>
  <si>
    <t xml:space="preserve">Const.  Of Road  From Mobil Morh to Tilkathi via Akhorola L 5 kms </t>
  </si>
  <si>
    <t>LUP2590</t>
  </si>
  <si>
    <t xml:space="preserve">Const.  Of Road from Sarh to Lanana </t>
  </si>
  <si>
    <t>LUP2591</t>
  </si>
  <si>
    <t xml:space="preserve">Const. of Road from Dhamini to Dewal L 7 kms </t>
  </si>
  <si>
    <t>LUP2592</t>
  </si>
  <si>
    <t xml:space="preserve">Imp./ Upgradation of  Dharmari Thuroo road L 5.50 kms </t>
  </si>
  <si>
    <t>LUP2593</t>
  </si>
  <si>
    <t xml:space="preserve">Imptt./ Upgradation of Bansa Muttal Road  L 7 km </t>
  </si>
  <si>
    <t>Construction of Seer Numbal bridge incl approaches on either side</t>
  </si>
  <si>
    <t>Upgradation of Verinag Town</t>
  </si>
  <si>
    <t>Upgradation of Dangiwacha Yarbugh road incl Dangiwacha Deeddarpora road</t>
  </si>
  <si>
    <t>Construction of 1x36 Mtr span steel girder bridge at Babapora Falchal</t>
  </si>
  <si>
    <t>Upgradation of Omporea Hyderpora via Narkar Road with allied links</t>
  </si>
  <si>
    <t xml:space="preserve">Compleation of Alamdar road from Hapatnar to Chariarisharief  </t>
  </si>
  <si>
    <t>Upgradation of road from Chararisharief to Batpora Haproo</t>
  </si>
  <si>
    <t>Upgradation/ Construction of Hayatpora Wahibugh – Kralcheck – Wadipora Wanpora Qazipora Newa road</t>
  </si>
  <si>
    <t>Construction of road from Sogam to Ranger, Sogam to Kathairgund and Sogam to Gundi Rajab</t>
  </si>
  <si>
    <t xml:space="preserve">Construction of Proposed 8x25 Mtr foot bridge at Khan Tulwari Langate over nallah Mawar at Handwara    </t>
  </si>
  <si>
    <t xml:space="preserve">Construction of Behnipora Butshungi road including Sutkoji Lachampora road ( Phase – 1st )    </t>
  </si>
  <si>
    <t>Strengthening/Upgradation of Shadab Karewa Manloo road including launching of baily bridges over Nallah Rambiara Dachnu Heerpora and Construction of road either side of baily bridges</t>
  </si>
  <si>
    <t xml:space="preserve">Strengthening/Widening Construction and upgradation of Shopian Bijbehara road (From Sangloo Chowk to Habdipora) Km 27.50th to 30th   </t>
  </si>
  <si>
    <t>Imptt/ Upgrd of Shuhama Khimber road including allied links</t>
  </si>
  <si>
    <t xml:space="preserve">Development of  various link roads in Qammerwari/ Qamerabad including Parimpora </t>
  </si>
  <si>
    <t>Upgradation of Colony Roads of Syed fazalabad, Sir Syed Colony, Shadab Colony,  Usmania Colony, Iqbal Colony roads at Doonibagh Ellahibagh Pandach</t>
  </si>
  <si>
    <t>Improvement/upgradation of Owantabhawan Ellahibagh grid station road via Hamzah Colony with allied roads</t>
  </si>
  <si>
    <t>LUP2562</t>
  </si>
  <si>
    <t>LUP2563</t>
  </si>
  <si>
    <t>LUP2564</t>
  </si>
  <si>
    <t>LUP2565</t>
  </si>
  <si>
    <t>LUP2566</t>
  </si>
  <si>
    <t>LUP2567</t>
  </si>
  <si>
    <t>LUP2568</t>
  </si>
  <si>
    <t>LUP2569</t>
  </si>
  <si>
    <t>LUP2570</t>
  </si>
  <si>
    <t>LUP2576</t>
  </si>
  <si>
    <t>LUP2577</t>
  </si>
  <si>
    <t>LUP2594</t>
  </si>
  <si>
    <t>LUP2595</t>
  </si>
  <si>
    <t>LUP2596</t>
  </si>
  <si>
    <t>LUP2597</t>
  </si>
  <si>
    <t>LUP2598</t>
  </si>
  <si>
    <t>LUP2599</t>
  </si>
  <si>
    <t>Const. of Road From Sungri to Bagudass (Missing Link) L 0.70 kms</t>
  </si>
  <si>
    <t>Const. of road from Shahdra Sharief to Bari Behak</t>
  </si>
  <si>
    <t xml:space="preserve">Const. of road from Nud to Badla Brahmana via Sarai Village </t>
  </si>
  <si>
    <t>JKPCC</t>
  </si>
  <si>
    <t>R&amp;B</t>
  </si>
  <si>
    <t>Query</t>
  </si>
  <si>
    <t>NS</t>
  </si>
  <si>
    <t>ns</t>
  </si>
  <si>
    <t>LUP2718</t>
  </si>
  <si>
    <t>Const of road from Rehan to Dhar Sakri via Damote (Peeri)</t>
  </si>
  <si>
    <t>SS/ CRF</t>
  </si>
  <si>
    <t>SS</t>
  </si>
  <si>
    <t>Expdt incurred</t>
  </si>
  <si>
    <t>PCC Month</t>
  </si>
  <si>
    <t>Completed</t>
  </si>
  <si>
    <r>
      <t>1)</t>
    </r>
    <r>
      <rPr>
        <sz val="10"/>
        <rFont val="Calibri"/>
        <family val="2"/>
        <scheme val="minor"/>
      </rPr>
      <t xml:space="preserve"> NIT No</t>
    </r>
    <r>
      <rPr>
        <sz val="11"/>
        <rFont val="Calibri"/>
        <family val="2"/>
        <charset val="1"/>
        <scheme val="minor"/>
      </rPr>
      <t>. 71/EEQ/2017-18/3585-99 Dated 28-08-2017</t>
    </r>
  </si>
  <si>
    <r>
      <t xml:space="preserve">1) </t>
    </r>
    <r>
      <rPr>
        <sz val="10"/>
        <rFont val="Calibri"/>
        <family val="2"/>
        <scheme val="minor"/>
      </rPr>
      <t>NIT No.</t>
    </r>
    <r>
      <rPr>
        <sz val="11"/>
        <rFont val="Calibri"/>
        <family val="2"/>
        <charset val="1"/>
        <scheme val="minor"/>
      </rPr>
      <t xml:space="preserve"> 67/EEQ/2018-19/3931-46 Dated 11-10-2018   2) </t>
    </r>
    <r>
      <rPr>
        <sz val="10"/>
        <rFont val="Calibri"/>
        <family val="2"/>
        <scheme val="minor"/>
      </rPr>
      <t>NIT No.</t>
    </r>
    <r>
      <rPr>
        <sz val="11"/>
        <rFont val="Calibri"/>
        <family val="2"/>
        <charset val="1"/>
        <scheme val="minor"/>
      </rPr>
      <t xml:space="preserve"> 78/EEQ/2018-19/4628-42 Dated 10-11-2018  3) </t>
    </r>
    <r>
      <rPr>
        <sz val="10"/>
        <rFont val="Calibri"/>
        <family val="2"/>
        <scheme val="minor"/>
      </rPr>
      <t>NIT No</t>
    </r>
    <r>
      <rPr>
        <sz val="11"/>
        <rFont val="Calibri"/>
        <family val="2"/>
        <charset val="1"/>
        <scheme val="minor"/>
      </rPr>
      <t>. EEQ/15/2013-14/1149-63 Dated 06-06-2013 4) Order to Divisional General Manager SICOP-Srinagar Vide SE(PWD)R&amp;B Circle Ang-Kulgam Vide No. 969-70 Dated 12-05-2014.</t>
    </r>
  </si>
  <si>
    <r>
      <rPr>
        <b/>
        <sz val="11"/>
        <rFont val="Calibri"/>
        <family val="2"/>
        <scheme val="minor"/>
      </rPr>
      <t>1)</t>
    </r>
    <r>
      <rPr>
        <sz val="11"/>
        <rFont val="Calibri"/>
        <family val="2"/>
        <charset val="1"/>
        <scheme val="minor"/>
      </rPr>
      <t xml:space="preserve"> NIT-EEQ/19/2017-18/762-76 Dated 18-05-2017,    </t>
    </r>
    <r>
      <rPr>
        <b/>
        <sz val="11"/>
        <rFont val="Calibri"/>
        <family val="2"/>
        <scheme val="minor"/>
      </rPr>
      <t>2)</t>
    </r>
    <r>
      <rPr>
        <sz val="11"/>
        <rFont val="Calibri"/>
        <family val="2"/>
        <charset val="1"/>
        <scheme val="minor"/>
      </rPr>
      <t xml:space="preserve"> Supply order by CE(R&amp;B) Kashmir Vide No. PS/11631-33 Dated 20-07-2011 to Divisonal Manager Project Engineer SICOP-srinagar</t>
    </r>
  </si>
  <si>
    <r>
      <rPr>
        <b/>
        <sz val="11"/>
        <rFont val="Calibri"/>
        <family val="2"/>
        <scheme val="minor"/>
      </rPr>
      <t>1)</t>
    </r>
    <r>
      <rPr>
        <sz val="11"/>
        <rFont val="Calibri"/>
        <family val="2"/>
        <charset val="1"/>
        <scheme val="minor"/>
      </rPr>
      <t xml:space="preserve"> NIT-114/EEQ/2017-18/6560 Dated 03-01-2018         </t>
    </r>
    <r>
      <rPr>
        <b/>
        <sz val="11"/>
        <rFont val="Calibri"/>
        <family val="2"/>
        <scheme val="minor"/>
      </rPr>
      <t xml:space="preserve"> 2) </t>
    </r>
    <r>
      <rPr>
        <sz val="11"/>
        <rFont val="Calibri"/>
        <family val="2"/>
        <charset val="1"/>
        <scheme val="minor"/>
      </rPr>
      <t xml:space="preserve">Order No. 4933 Dated 22-11-2018 and Divisional Manager SICOP-Ang No. SICOP/DM/A/ 18-19/260-62 Dated 24-11-2018                                                                           </t>
    </r>
    <r>
      <rPr>
        <b/>
        <sz val="11"/>
        <rFont val="Calibri"/>
        <family val="2"/>
        <scheme val="minor"/>
      </rPr>
      <t>3)</t>
    </r>
    <r>
      <rPr>
        <sz val="11"/>
        <rFont val="Calibri"/>
        <family val="2"/>
        <charset val="1"/>
        <scheme val="minor"/>
      </rPr>
      <t xml:space="preserve"> Supply order by CE(R&amp;B) Kashmir vide his No. PS/5525-27 Dated 30-05-2011 to Divisional Manager SICOP-Srinagar</t>
    </r>
  </si>
  <si>
    <r>
      <rPr>
        <b/>
        <sz val="11"/>
        <rFont val="Calibri"/>
        <family val="2"/>
        <scheme val="minor"/>
      </rPr>
      <t>1)</t>
    </r>
    <r>
      <rPr>
        <sz val="11"/>
        <rFont val="Calibri"/>
        <family val="2"/>
        <charset val="1"/>
        <scheme val="minor"/>
      </rPr>
      <t xml:space="preserve"> NIT No. 02/EEQ/2018-19/151-65 Dated 24-04-2018 </t>
    </r>
    <r>
      <rPr>
        <b/>
        <sz val="11"/>
        <rFont val="Calibri"/>
        <family val="2"/>
        <scheme val="minor"/>
      </rPr>
      <t xml:space="preserve">2) </t>
    </r>
    <r>
      <rPr>
        <sz val="10"/>
        <rFont val="Calibri"/>
        <family val="2"/>
        <scheme val="minor"/>
      </rPr>
      <t>NIT No</t>
    </r>
    <r>
      <rPr>
        <sz val="11"/>
        <rFont val="Calibri"/>
        <family val="2"/>
        <charset val="1"/>
        <scheme val="minor"/>
      </rPr>
      <t xml:space="preserve">. 50/EEQ/2017-18/2045-60 Dated 30-06-2017                                  </t>
    </r>
    <r>
      <rPr>
        <b/>
        <sz val="11"/>
        <rFont val="Calibri"/>
        <family val="2"/>
        <scheme val="minor"/>
      </rPr>
      <t xml:space="preserve">  3)</t>
    </r>
    <r>
      <rPr>
        <sz val="11"/>
        <rFont val="Calibri"/>
        <family val="2"/>
        <charset val="1"/>
        <scheme val="minor"/>
      </rPr>
      <t xml:space="preserve"> </t>
    </r>
    <r>
      <rPr>
        <sz val="10"/>
        <rFont val="Calibri"/>
        <family val="2"/>
        <scheme val="minor"/>
      </rPr>
      <t>NIT No</t>
    </r>
    <r>
      <rPr>
        <sz val="11"/>
        <rFont val="Calibri"/>
        <family val="2"/>
        <charset val="1"/>
        <scheme val="minor"/>
      </rPr>
      <t>. 40/EEQ/2012-13/3450-80 Dated 11-09-2012                                4</t>
    </r>
    <r>
      <rPr>
        <b/>
        <sz val="11"/>
        <rFont val="Calibri"/>
        <family val="2"/>
        <scheme val="minor"/>
      </rPr>
      <t>)</t>
    </r>
    <r>
      <rPr>
        <sz val="11"/>
        <rFont val="Calibri"/>
        <family val="2"/>
        <charset val="1"/>
        <scheme val="minor"/>
      </rPr>
      <t xml:space="preserve"> Order to Divisional Manager SICOP-Anantnag Vide SE(PWD)R&amp;B Circle Ang-Kulgam Vide No. 8204 Dated 22-01-2015</t>
    </r>
  </si>
  <si>
    <r>
      <t>1)</t>
    </r>
    <r>
      <rPr>
        <sz val="10"/>
        <rFont val="Calibri"/>
        <family val="2"/>
        <scheme val="minor"/>
      </rPr>
      <t>NIT No.</t>
    </r>
    <r>
      <rPr>
        <sz val="11"/>
        <rFont val="Calibri"/>
        <family val="2"/>
        <charset val="1"/>
        <scheme val="minor"/>
      </rPr>
      <t xml:space="preserve"> 91/EEQ/2017-18/4782-95 Dated 14-10-2017      2) Order No. 4209 Dated  16-02-2015 to the Divisonal Manager SICOP-Anantang</t>
    </r>
  </si>
  <si>
    <t>COMPLETED PROJECTS</t>
  </si>
  <si>
    <t>STATUS OF LANGUISHING PROJECTS</t>
  </si>
</sst>
</file>

<file path=xl/styles.xml><?xml version="1.0" encoding="utf-8"?>
<styleSheet xmlns="http://schemas.openxmlformats.org/spreadsheetml/2006/main">
  <numFmts count="3">
    <numFmt numFmtId="164" formatCode="0.00000"/>
    <numFmt numFmtId="165" formatCode="0.000"/>
    <numFmt numFmtId="166" formatCode="[$-14009]dd/mm/yy;@"/>
  </numFmts>
  <fonts count="21">
    <font>
      <sz val="11"/>
      <color theme="1"/>
      <name val="Calibri"/>
      <family val="2"/>
      <charset val="1"/>
      <scheme val="minor"/>
    </font>
    <font>
      <sz val="10"/>
      <name val="Arial"/>
      <family val="2"/>
    </font>
    <font>
      <sz val="11"/>
      <color theme="1"/>
      <name val="Calibri"/>
      <family val="2"/>
      <scheme val="minor"/>
    </font>
    <font>
      <sz val="12"/>
      <color theme="1"/>
      <name val="Cambria"/>
      <family val="1"/>
      <scheme val="major"/>
    </font>
    <font>
      <b/>
      <sz val="12"/>
      <color theme="1"/>
      <name val="Cambria"/>
      <family val="1"/>
      <scheme val="major"/>
    </font>
    <font>
      <sz val="12"/>
      <name val="Cambria"/>
      <family val="1"/>
      <scheme val="major"/>
    </font>
    <font>
      <vertAlign val="superscript"/>
      <sz val="12"/>
      <name val="Cambria"/>
      <family val="1"/>
      <scheme val="major"/>
    </font>
    <font>
      <sz val="12"/>
      <color rgb="FFFF0000"/>
      <name val="Cambria"/>
      <family val="1"/>
      <scheme val="major"/>
    </font>
    <font>
      <sz val="11"/>
      <color theme="1"/>
      <name val="Calibri"/>
      <family val="2"/>
      <charset val="1"/>
      <scheme val="minor"/>
    </font>
    <font>
      <sz val="11"/>
      <name val="Calibri"/>
      <family val="2"/>
      <charset val="1"/>
      <scheme val="minor"/>
    </font>
    <font>
      <b/>
      <sz val="12"/>
      <name val="Cambria"/>
      <family val="1"/>
      <scheme val="major"/>
    </font>
    <font>
      <sz val="12"/>
      <color rgb="FF0000FF"/>
      <name val="Cambria"/>
      <family val="1"/>
      <scheme val="major"/>
    </font>
    <font>
      <b/>
      <sz val="16"/>
      <color theme="1"/>
      <name val="Cambria"/>
      <family val="1"/>
      <scheme val="major"/>
    </font>
    <font>
      <b/>
      <sz val="11"/>
      <name val="Calibri"/>
      <family val="2"/>
      <scheme val="minor"/>
    </font>
    <font>
      <sz val="13"/>
      <name val="Cambria"/>
      <family val="1"/>
      <scheme val="major"/>
    </font>
    <font>
      <b/>
      <sz val="13"/>
      <name val="Cambria"/>
      <family val="1"/>
      <scheme val="major"/>
    </font>
    <font>
      <sz val="11"/>
      <color theme="1"/>
      <name val="Cambria"/>
      <family val="1"/>
      <scheme val="major"/>
    </font>
    <font>
      <sz val="12"/>
      <color theme="0"/>
      <name val="Cambria"/>
      <family val="1"/>
      <scheme val="major"/>
    </font>
    <font>
      <sz val="10"/>
      <name val="Calibri"/>
      <family val="2"/>
      <scheme val="minor"/>
    </font>
    <font>
      <b/>
      <sz val="18"/>
      <name val="Cambria"/>
      <family val="1"/>
      <scheme val="major"/>
    </font>
    <font>
      <b/>
      <sz val="12"/>
      <color theme="0"/>
      <name val="Cambria"/>
      <family val="1"/>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0" fontId="1" fillId="0" borderId="0"/>
    <xf numFmtId="0" fontId="1" fillId="0" borderId="0"/>
    <xf numFmtId="0" fontId="2" fillId="0" borderId="0"/>
    <xf numFmtId="9" fontId="8" fillId="0" borderId="0" applyFont="0" applyFill="0" applyBorder="0" applyAlignment="0" applyProtection="0"/>
  </cellStyleXfs>
  <cellXfs count="125">
    <xf numFmtId="0" fontId="0" fillId="0" borderId="0" xfId="0"/>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9" fontId="5" fillId="0" borderId="1" xfId="4" quotePrefix="1"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0" xfId="0" applyAlignment="1">
      <alignment vertical="center" wrapText="1"/>
    </xf>
    <xf numFmtId="0" fontId="5" fillId="2" borderId="1" xfId="0" applyFont="1" applyFill="1" applyBorder="1" applyAlignment="1">
      <alignment horizontal="left" vertical="center" wrapText="1"/>
    </xf>
    <xf numFmtId="1" fontId="5"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0" xfId="0" applyFont="1" applyAlignment="1">
      <alignment vertical="center" wrapText="1"/>
    </xf>
    <xf numFmtId="49" fontId="5" fillId="0" borderId="1" xfId="0" applyNumberFormat="1" applyFont="1" applyFill="1" applyBorder="1" applyAlignment="1">
      <alignment horizontal="center" vertical="center" wrapText="1"/>
    </xf>
    <xf numFmtId="165" fontId="5" fillId="2"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17" fontId="5" fillId="2" borderId="1" xfId="0" applyNumberFormat="1"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6" xfId="0"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5" fillId="2" borderId="0" xfId="0" applyFont="1" applyFill="1" applyAlignment="1"/>
    <xf numFmtId="1" fontId="5" fillId="2" borderId="1" xfId="0" applyNumberFormat="1" applyFont="1" applyFill="1" applyBorder="1" applyAlignment="1">
      <alignment horizontal="left" vertical="center" wrapText="1"/>
    </xf>
    <xf numFmtId="166" fontId="5"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center" vertical="center" wrapText="1"/>
    </xf>
    <xf numFmtId="165" fontId="5" fillId="2" borderId="6" xfId="0" applyNumberFormat="1" applyFont="1" applyFill="1" applyBorder="1" applyAlignment="1">
      <alignment vertical="center" wrapText="1"/>
    </xf>
    <xf numFmtId="165" fontId="5" fillId="2" borderId="3" xfId="0" applyNumberFormat="1" applyFont="1" applyFill="1" applyBorder="1" applyAlignment="1">
      <alignment vertical="center" wrapText="1"/>
    </xf>
    <xf numFmtId="0" fontId="5" fillId="2" borderId="0" xfId="0" applyFont="1" applyFill="1"/>
    <xf numFmtId="0" fontId="5" fillId="2" borderId="0" xfId="0" applyFont="1" applyFill="1" applyAlignment="1">
      <alignment horizontal="center"/>
    </xf>
    <xf numFmtId="9" fontId="5" fillId="2" borderId="1" xfId="4" quotePrefix="1" applyFont="1" applyFill="1" applyBorder="1" applyAlignment="1">
      <alignment horizontal="center" vertical="center" wrapText="1"/>
    </xf>
    <xf numFmtId="0" fontId="10" fillId="2" borderId="1" xfId="0" applyFont="1" applyFill="1" applyBorder="1" applyAlignment="1">
      <alignment horizontal="left" vertical="top" wrapText="1"/>
    </xf>
    <xf numFmtId="0" fontId="5" fillId="2" borderId="0" xfId="0" applyFont="1" applyFill="1" applyAlignment="1">
      <alignment vertical="top" wrapText="1"/>
    </xf>
    <xf numFmtId="0" fontId="9" fillId="2" borderId="0" xfId="0" applyFont="1" applyFill="1"/>
    <xf numFmtId="0" fontId="10" fillId="2" borderId="1" xfId="0" applyFont="1" applyFill="1" applyBorder="1" applyAlignment="1">
      <alignment horizontal="left" vertical="center" wrapText="1"/>
    </xf>
    <xf numFmtId="49" fontId="5" fillId="2" borderId="6" xfId="0" applyNumberFormat="1" applyFont="1" applyFill="1" applyBorder="1" applyAlignment="1">
      <alignment horizontal="center" vertical="center" wrapText="1"/>
    </xf>
    <xf numFmtId="0" fontId="0" fillId="2" borderId="0" xfId="0" applyFill="1" applyAlignment="1">
      <alignment vertical="center" wrapText="1"/>
    </xf>
    <xf numFmtId="164" fontId="10" fillId="2" borderId="1" xfId="0" applyNumberFormat="1" applyFont="1" applyFill="1" applyBorder="1" applyAlignment="1">
      <alignment horizontal="right" vertical="center" wrapText="1"/>
    </xf>
    <xf numFmtId="165" fontId="5" fillId="2" borderId="1" xfId="0" applyNumberFormat="1" applyFont="1" applyFill="1" applyBorder="1" applyAlignment="1">
      <alignment horizontal="right" vertical="center" wrapText="1"/>
    </xf>
    <xf numFmtId="166" fontId="5" fillId="2" borderId="6" xfId="0" applyNumberFormat="1" applyFont="1" applyFill="1" applyBorder="1" applyAlignment="1">
      <alignment horizontal="center" vertical="center" wrapText="1"/>
    </xf>
    <xf numFmtId="0" fontId="0" fillId="3" borderId="0" xfId="0" applyFill="1" applyAlignment="1">
      <alignment vertical="center" wrapText="1"/>
    </xf>
    <xf numFmtId="0" fontId="5" fillId="2" borderId="7" xfId="0" applyFont="1" applyFill="1" applyBorder="1" applyAlignment="1">
      <alignment horizontal="center" vertical="center" wrapText="1"/>
    </xf>
    <xf numFmtId="0" fontId="9" fillId="2" borderId="0" xfId="0" applyFont="1" applyFill="1" applyAlignment="1">
      <alignment vertical="center" wrapText="1"/>
    </xf>
    <xf numFmtId="0" fontId="9" fillId="2" borderId="0" xfId="0" applyFont="1" applyFill="1" applyAlignment="1">
      <alignment horizontal="center" vertical="center"/>
    </xf>
    <xf numFmtId="1" fontId="5" fillId="2" borderId="6"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65" fontId="5" fillId="2" borderId="5" xfId="0" applyNumberFormat="1" applyFont="1" applyFill="1" applyBorder="1" applyAlignment="1">
      <alignment vertical="center" wrapText="1"/>
    </xf>
    <xf numFmtId="0" fontId="14" fillId="2" borderId="0" xfId="0" applyFont="1" applyFill="1" applyAlignment="1">
      <alignment horizontal="center" vertical="center"/>
    </xf>
    <xf numFmtId="17" fontId="14"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10" fillId="2" borderId="7"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17" fontId="5" fillId="2" borderId="1" xfId="0" quotePrefix="1"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0" xfId="0" applyFont="1" applyFill="1"/>
    <xf numFmtId="165" fontId="5" fillId="0" borderId="1" xfId="0" applyNumberFormat="1" applyFont="1" applyFill="1" applyBorder="1" applyAlignment="1">
      <alignment vertical="center" wrapText="1"/>
    </xf>
    <xf numFmtId="0" fontId="5" fillId="0" borderId="0" xfId="0" applyFont="1" applyFill="1" applyAlignment="1">
      <alignment horizontal="center" vertical="center"/>
    </xf>
    <xf numFmtId="17" fontId="5" fillId="2" borderId="1" xfId="0" quotePrefix="1" applyNumberFormat="1" applyFont="1" applyFill="1" applyBorder="1" applyAlignment="1">
      <alignment vertical="center" wrapText="1"/>
    </xf>
    <xf numFmtId="49" fontId="3" fillId="0" borderId="3" xfId="0" applyNumberFormat="1" applyFont="1" applyFill="1" applyBorder="1" applyAlignment="1">
      <alignment horizontal="center" vertical="center" wrapText="1"/>
    </xf>
    <xf numFmtId="9" fontId="10" fillId="2" borderId="1" xfId="4" quotePrefix="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6" fillId="2" borderId="0" xfId="0" applyFont="1" applyFill="1" applyAlignment="1">
      <alignment vertical="center" wrapText="1"/>
    </xf>
    <xf numFmtId="164" fontId="15" fillId="2" borderId="1" xfId="0" applyNumberFormat="1" applyFont="1" applyFill="1" applyBorder="1" applyAlignment="1">
      <alignment horizontal="center" vertical="center" wrapText="1"/>
    </xf>
    <xf numFmtId="0" fontId="5" fillId="0" borderId="0" xfId="0" applyFont="1" applyFill="1" applyAlignment="1">
      <alignment horizontal="center"/>
    </xf>
    <xf numFmtId="0" fontId="10" fillId="0" borderId="1" xfId="0" applyFont="1" applyFill="1" applyBorder="1" applyAlignment="1">
      <alignment horizontal="left" vertical="top" wrapText="1"/>
    </xf>
    <xf numFmtId="164" fontId="10"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6" xfId="0" applyFont="1" applyFill="1" applyBorder="1" applyAlignment="1">
      <alignment horizontal="left" vertical="center" wrapText="1"/>
    </xf>
    <xf numFmtId="165" fontId="5" fillId="0" borderId="6" xfId="0" applyNumberFormat="1" applyFont="1" applyFill="1" applyBorder="1" applyAlignment="1">
      <alignment vertical="center" wrapText="1"/>
    </xf>
    <xf numFmtId="165" fontId="5" fillId="0" borderId="5"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Alignment="1">
      <alignment vertical="top" wrapText="1"/>
    </xf>
    <xf numFmtId="0" fontId="5" fillId="0" borderId="1" xfId="0" applyFont="1" applyFill="1" applyBorder="1" applyAlignment="1">
      <alignment horizontal="justify" vertical="center" wrapText="1"/>
    </xf>
    <xf numFmtId="1" fontId="5" fillId="0" borderId="1" xfId="0" applyNumberFormat="1" applyFont="1" applyFill="1" applyBorder="1" applyAlignment="1">
      <alignment horizontal="left" vertical="center" wrapText="1"/>
    </xf>
    <xf numFmtId="49" fontId="3" fillId="0" borderId="6" xfId="0" applyNumberFormat="1" applyFont="1" applyFill="1" applyBorder="1" applyAlignment="1">
      <alignment horizontal="center" vertical="center" wrapText="1"/>
    </xf>
    <xf numFmtId="0" fontId="0" fillId="4" borderId="0" xfId="0" applyFill="1" applyAlignment="1">
      <alignment vertical="center" wrapText="1"/>
    </xf>
    <xf numFmtId="164" fontId="10" fillId="2" borderId="2" xfId="0" applyNumberFormat="1"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17" fontId="14" fillId="2" borderId="2" xfId="0" applyNumberFormat="1" applyFont="1" applyFill="1" applyBorder="1" applyAlignment="1">
      <alignment horizontal="center" vertical="center" wrapText="1"/>
    </xf>
    <xf numFmtId="14" fontId="5" fillId="2" borderId="0" xfId="0" applyNumberFormat="1" applyFont="1" applyFill="1" applyAlignment="1">
      <alignment horizontal="center" vertical="center"/>
    </xf>
    <xf numFmtId="2" fontId="5" fillId="2" borderId="1" xfId="0" applyNumberFormat="1" applyFont="1" applyFill="1" applyBorder="1" applyAlignment="1">
      <alignment horizontal="right" vertical="center" wrapText="1"/>
    </xf>
    <xf numFmtId="2" fontId="5" fillId="2" borderId="1" xfId="0" applyNumberFormat="1" applyFont="1" applyFill="1" applyBorder="1" applyAlignment="1">
      <alignment vertical="center" wrapText="1"/>
    </xf>
    <xf numFmtId="9" fontId="5" fillId="2" borderId="2" xfId="4" quotePrefix="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9" fillId="2" borderId="0" xfId="0" applyFont="1" applyFill="1" applyAlignment="1">
      <alignment horizontal="right" vertical="center"/>
    </xf>
    <xf numFmtId="0" fontId="5" fillId="2" borderId="0" xfId="0" applyFont="1" applyFill="1" applyAlignment="1">
      <alignment horizontal="right" vertical="center"/>
    </xf>
    <xf numFmtId="0" fontId="10" fillId="2" borderId="1" xfId="0" applyFont="1" applyFill="1" applyBorder="1" applyAlignment="1">
      <alignment horizontal="right" vertical="center" wrapText="1"/>
    </xf>
    <xf numFmtId="164" fontId="15" fillId="2" borderId="2" xfId="0" applyNumberFormat="1" applyFont="1" applyFill="1" applyBorder="1" applyAlignment="1">
      <alignment horizontal="center" vertical="center" wrapText="1"/>
    </xf>
    <xf numFmtId="17" fontId="5" fillId="2" borderId="2"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165" fontId="5" fillId="0" borderId="3" xfId="0" applyNumberFormat="1" applyFont="1" applyFill="1" applyBorder="1" applyAlignment="1">
      <alignment vertical="center" wrapText="1"/>
    </xf>
    <xf numFmtId="0" fontId="5" fillId="0" borderId="0" xfId="0" applyFont="1" applyFill="1" applyAlignment="1">
      <alignment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2" fontId="5" fillId="0" borderId="6" xfId="0" applyNumberFormat="1" applyFont="1" applyFill="1" applyBorder="1" applyAlignment="1">
      <alignment vertical="center" wrapText="1"/>
    </xf>
    <xf numFmtId="0" fontId="3" fillId="0" borderId="0" xfId="0" applyFont="1" applyFill="1" applyAlignment="1"/>
    <xf numFmtId="164" fontId="4" fillId="0" borderId="2"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3" fillId="0" borderId="0" xfId="0" applyFont="1" applyFill="1" applyBorder="1" applyAlignment="1">
      <alignment vertical="center" wrapText="1"/>
    </xf>
    <xf numFmtId="9" fontId="5" fillId="0" borderId="1" xfId="4" applyFont="1" applyFill="1" applyBorder="1" applyAlignment="1">
      <alignment horizontal="center" vertical="center" wrapText="1"/>
    </xf>
    <xf numFmtId="9" fontId="10" fillId="0" borderId="1" xfId="4" applyFont="1" applyFill="1" applyBorder="1" applyAlignment="1">
      <alignment horizontal="center" vertical="center" wrapText="1"/>
    </xf>
    <xf numFmtId="0" fontId="5" fillId="2" borderId="0" xfId="0" applyFont="1" applyFill="1" applyBorder="1" applyAlignment="1">
      <alignment horizontal="center" vertical="center"/>
    </xf>
    <xf numFmtId="0" fontId="20" fillId="2" borderId="8" xfId="0" applyFont="1" applyFill="1" applyBorder="1" applyAlignment="1">
      <alignment horizontal="center" vertical="center"/>
    </xf>
    <xf numFmtId="0" fontId="17" fillId="2" borderId="8" xfId="0" applyFont="1" applyFill="1" applyBorder="1" applyAlignment="1">
      <alignment horizontal="center"/>
    </xf>
    <xf numFmtId="0" fontId="19" fillId="2" borderId="0" xfId="0" applyFont="1" applyFill="1" applyBorder="1" applyAlignment="1">
      <alignment horizontal="center" vertical="center"/>
    </xf>
    <xf numFmtId="0" fontId="10" fillId="0" borderId="8" xfId="0" applyFont="1" applyFill="1" applyBorder="1" applyAlignment="1">
      <alignment horizontal="right" vertical="center"/>
    </xf>
    <xf numFmtId="0" fontId="4" fillId="0" borderId="8" xfId="0" applyFont="1" applyFill="1" applyBorder="1" applyAlignment="1">
      <alignment horizontal="right" vertical="center"/>
    </xf>
    <xf numFmtId="0" fontId="12" fillId="0" borderId="0" xfId="0" applyFont="1" applyFill="1" applyBorder="1" applyAlignment="1">
      <alignment horizontal="center" vertical="center"/>
    </xf>
  </cellXfs>
  <cellStyles count="5">
    <cellStyle name="Normal" xfId="0" builtinId="0"/>
    <cellStyle name="Normal 2" xfId="1"/>
    <cellStyle name="Normal 2 2" xfId="2"/>
    <cellStyle name="Normal 3" xfId="3"/>
    <cellStyle name="Percent" xfId="4" builtinId="5"/>
  </cellStyles>
  <dxfs count="0"/>
  <tableStyles count="0" defaultTableStyle="TableStyleMedium9" defaultPivotStyle="PivotStyleLight16"/>
  <colors>
    <mruColors>
      <color rgb="FF0000FF"/>
      <color rgb="FFFC72F2"/>
      <color rgb="FF16E806"/>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U290"/>
  <sheetViews>
    <sheetView topLeftCell="A2" zoomScale="85" zoomScaleNormal="85" workbookViewId="0">
      <pane ySplit="1950" topLeftCell="A275" activePane="bottomLeft"/>
      <selection activeCell="O2" sqref="O2"/>
      <selection pane="bottomLeft" activeCell="F286" sqref="F286"/>
    </sheetView>
  </sheetViews>
  <sheetFormatPr defaultRowHeight="0" customHeight="1" zeroHeight="1"/>
  <cols>
    <col min="1" max="1" width="5.28515625" customWidth="1"/>
    <col min="2" max="2" width="5.140625" style="26" customWidth="1"/>
    <col min="3" max="3" width="6.140625" style="26" hidden="1" customWidth="1"/>
    <col min="4" max="4" width="13.140625" style="26" hidden="1" customWidth="1"/>
    <col min="5" max="5" width="11.5703125" style="35" customWidth="1"/>
    <col min="6" max="6" width="51.28515625" style="38" customWidth="1"/>
    <col min="7" max="7" width="9" style="38" hidden="1" customWidth="1"/>
    <col min="8" max="10" width="9.7109375" style="19" hidden="1" customWidth="1"/>
    <col min="11" max="11" width="15" style="104" customWidth="1"/>
    <col min="12" max="12" width="14.42578125" style="104" customWidth="1"/>
    <col min="13" max="13" width="27.140625" style="104" hidden="1" customWidth="1"/>
    <col min="14" max="14" width="11.85546875" style="96" hidden="1" customWidth="1"/>
    <col min="15" max="15" width="15.5703125" style="34" customWidth="1"/>
    <col min="16" max="16" width="15.42578125" style="34" hidden="1" customWidth="1"/>
    <col min="17" max="17" width="14.42578125" style="93" hidden="1" customWidth="1"/>
    <col min="18" max="19" width="14.7109375" style="34" hidden="1" customWidth="1"/>
    <col min="20" max="20" width="9.5703125" style="34" hidden="1" customWidth="1"/>
    <col min="21" max="21" width="10" style="104" hidden="1" customWidth="1"/>
    <col min="22" max="24" width="12.42578125" style="104" hidden="1" customWidth="1"/>
    <col min="25" max="25" width="15.85546875" style="104" hidden="1" customWidth="1"/>
    <col min="26" max="26" width="11.140625" style="104" hidden="1" customWidth="1"/>
    <col min="27" max="27" width="13.85546875" style="104" hidden="1" customWidth="1"/>
    <col min="28" max="28" width="10.7109375" style="104" hidden="1" customWidth="1"/>
    <col min="29" max="29" width="13.140625" style="104" hidden="1" customWidth="1"/>
    <col min="30" max="30" width="10.85546875" style="104" hidden="1" customWidth="1"/>
    <col min="31" max="31" width="12.28515625" style="104" hidden="1" customWidth="1"/>
    <col min="32" max="38" width="11.85546875" style="104" hidden="1" customWidth="1"/>
    <col min="39" max="39" width="13.28515625" style="104" hidden="1" customWidth="1"/>
    <col min="40" max="40" width="12.140625" style="96" hidden="1" customWidth="1"/>
    <col min="41" max="41" width="13.42578125" style="34" hidden="1" customWidth="1"/>
    <col min="42" max="43" width="14.85546875" style="55" hidden="1" customWidth="1"/>
    <col min="44" max="44" width="113.140625" style="39" hidden="1" customWidth="1"/>
    <col min="45" max="45" width="15" style="39" hidden="1" customWidth="1"/>
    <col min="46" max="46" width="15.28515625" style="39" hidden="1" customWidth="1"/>
    <col min="47" max="47" width="0" style="39" hidden="1" customWidth="1"/>
  </cols>
  <sheetData>
    <row r="1" spans="1:47" ht="25.5" hidden="1" customHeight="1">
      <c r="B1" s="118" t="s">
        <v>871</v>
      </c>
      <c r="C1" s="118"/>
      <c r="D1" s="118"/>
      <c r="E1" s="118"/>
      <c r="F1" s="118"/>
      <c r="G1" s="118"/>
      <c r="H1" s="118"/>
      <c r="I1" s="118"/>
      <c r="J1" s="118"/>
      <c r="K1" s="118"/>
      <c r="L1" s="118"/>
      <c r="M1" s="118"/>
      <c r="N1" s="118"/>
      <c r="O1" s="118"/>
      <c r="P1" s="103"/>
      <c r="Q1" s="94"/>
      <c r="R1" s="103"/>
      <c r="S1" s="103"/>
      <c r="T1" s="103"/>
      <c r="AN1" s="95"/>
      <c r="AO1" s="39"/>
      <c r="AP1" s="49"/>
      <c r="AQ1" s="49"/>
    </row>
    <row r="2" spans="1:47" ht="16.5" customHeight="1">
      <c r="B2" s="121" t="s">
        <v>1578</v>
      </c>
      <c r="C2" s="121"/>
      <c r="D2" s="121"/>
      <c r="E2" s="121"/>
      <c r="F2" s="121"/>
      <c r="G2" s="121"/>
      <c r="H2" s="121"/>
      <c r="I2" s="121"/>
      <c r="J2" s="121"/>
      <c r="K2" s="121"/>
      <c r="L2" s="121"/>
      <c r="M2" s="121"/>
      <c r="N2" s="121"/>
      <c r="O2" s="121"/>
      <c r="P2" s="103"/>
      <c r="Q2" s="94"/>
      <c r="R2" s="103"/>
      <c r="S2" s="103"/>
      <c r="T2" s="103"/>
      <c r="V2" s="89"/>
      <c r="W2" s="89"/>
      <c r="X2" s="89"/>
      <c r="AN2" s="95"/>
      <c r="AO2" s="39"/>
      <c r="AP2" s="49"/>
      <c r="AQ2" s="49"/>
    </row>
    <row r="3" spans="1:47" ht="26.25" customHeight="1">
      <c r="C3" s="119" t="s">
        <v>1237</v>
      </c>
      <c r="D3" s="119"/>
      <c r="E3" s="119"/>
      <c r="F3" s="119"/>
      <c r="G3" s="119"/>
      <c r="H3" s="120"/>
      <c r="I3" s="120"/>
      <c r="J3" s="120"/>
      <c r="K3" s="119"/>
      <c r="L3" s="119"/>
      <c r="M3" s="119"/>
      <c r="N3" s="119"/>
      <c r="O3" s="119"/>
      <c r="P3" s="119"/>
      <c r="Q3" s="119"/>
      <c r="R3" s="119"/>
      <c r="S3" s="119"/>
      <c r="T3" s="119"/>
      <c r="U3" s="120"/>
      <c r="V3" s="120"/>
      <c r="W3" s="120"/>
      <c r="X3" s="120"/>
      <c r="Y3" s="120"/>
      <c r="Z3" s="120"/>
      <c r="AA3" s="120"/>
      <c r="AB3" s="120"/>
      <c r="AC3" s="120"/>
      <c r="AD3" s="120"/>
      <c r="AE3" s="120"/>
      <c r="AF3" s="120"/>
      <c r="AG3" s="120"/>
      <c r="AH3" s="120"/>
      <c r="AI3" s="120"/>
      <c r="AJ3" s="120"/>
      <c r="AK3" s="120"/>
      <c r="AL3" s="120"/>
      <c r="AM3" s="120"/>
    </row>
    <row r="4" spans="1:47" ht="57" customHeight="1">
      <c r="B4" s="86" t="s">
        <v>872</v>
      </c>
      <c r="C4" s="25" t="s">
        <v>902</v>
      </c>
      <c r="D4" s="25" t="s">
        <v>890</v>
      </c>
      <c r="E4" s="29" t="s">
        <v>0</v>
      </c>
      <c r="F4" s="37" t="s">
        <v>1</v>
      </c>
      <c r="G4" s="40" t="s">
        <v>1567</v>
      </c>
      <c r="H4" s="58" t="s">
        <v>881</v>
      </c>
      <c r="I4" s="29" t="s">
        <v>1478</v>
      </c>
      <c r="J4" s="29" t="s">
        <v>1226</v>
      </c>
      <c r="K4" s="29" t="s">
        <v>2</v>
      </c>
      <c r="L4" s="29" t="s">
        <v>1195</v>
      </c>
      <c r="M4" s="29" t="s">
        <v>1467</v>
      </c>
      <c r="N4" s="97" t="s">
        <v>1245</v>
      </c>
      <c r="O4" s="25" t="s">
        <v>1475</v>
      </c>
      <c r="P4" s="87" t="s">
        <v>1361</v>
      </c>
      <c r="Q4" s="87" t="s">
        <v>1471</v>
      </c>
      <c r="R4" s="87" t="s">
        <v>1240</v>
      </c>
      <c r="S4" s="87" t="s">
        <v>1477</v>
      </c>
      <c r="T4" s="87" t="s">
        <v>1238</v>
      </c>
      <c r="U4" s="87" t="s">
        <v>1204</v>
      </c>
      <c r="V4" s="87" t="s">
        <v>1233</v>
      </c>
      <c r="W4" s="87"/>
      <c r="X4" s="87" t="s">
        <v>1562</v>
      </c>
      <c r="Y4" s="87" t="s">
        <v>1223</v>
      </c>
      <c r="Z4" s="87" t="s">
        <v>890</v>
      </c>
      <c r="AA4" s="87" t="s">
        <v>1224</v>
      </c>
      <c r="AB4" s="87" t="s">
        <v>890</v>
      </c>
      <c r="AC4" s="87" t="s">
        <v>1225</v>
      </c>
      <c r="AD4" s="87" t="s">
        <v>890</v>
      </c>
      <c r="AE4" s="87" t="s">
        <v>1232</v>
      </c>
      <c r="AF4" s="87" t="s">
        <v>890</v>
      </c>
      <c r="AG4" s="87" t="s">
        <v>1250</v>
      </c>
      <c r="AH4" s="87" t="s">
        <v>890</v>
      </c>
      <c r="AI4" s="87" t="s">
        <v>1251</v>
      </c>
      <c r="AJ4" s="87" t="s">
        <v>890</v>
      </c>
      <c r="AK4" s="87" t="s">
        <v>1480</v>
      </c>
      <c r="AL4" s="87" t="s">
        <v>890</v>
      </c>
      <c r="AM4" s="87" t="s">
        <v>876</v>
      </c>
      <c r="AN4" s="43" t="s">
        <v>1470</v>
      </c>
      <c r="AO4" s="87" t="s">
        <v>1242</v>
      </c>
      <c r="AP4" s="98" t="s">
        <v>1466</v>
      </c>
      <c r="AQ4" s="71" t="s">
        <v>1255</v>
      </c>
      <c r="AR4" s="25" t="s">
        <v>1399</v>
      </c>
      <c r="AS4" s="71" t="s">
        <v>1570</v>
      </c>
      <c r="AT4" s="71" t="s">
        <v>1256</v>
      </c>
    </row>
    <row r="5" spans="1:47" s="11" customFormat="1" ht="31.5">
      <c r="B5" s="13">
        <v>1</v>
      </c>
      <c r="C5" s="50" t="s">
        <v>892</v>
      </c>
      <c r="D5" s="50" t="s">
        <v>891</v>
      </c>
      <c r="E5" s="31" t="s">
        <v>71</v>
      </c>
      <c r="F5" s="22" t="s">
        <v>72</v>
      </c>
      <c r="G5" s="61" t="s">
        <v>1568</v>
      </c>
      <c r="H5" s="24" t="s">
        <v>873</v>
      </c>
      <c r="I5" s="24" t="s">
        <v>1561</v>
      </c>
      <c r="J5" s="3" t="s">
        <v>1227</v>
      </c>
      <c r="K5" s="31" t="s">
        <v>73</v>
      </c>
      <c r="L5" s="3" t="s">
        <v>73</v>
      </c>
      <c r="M5" s="3" t="s">
        <v>1362</v>
      </c>
      <c r="N5" s="90"/>
      <c r="O5" s="32">
        <v>82.93</v>
      </c>
      <c r="P5" s="60">
        <v>43344</v>
      </c>
      <c r="Q5" s="65"/>
      <c r="R5" s="32">
        <f t="shared" ref="R5:R68" si="0">AM5</f>
        <v>23.143000000000001</v>
      </c>
      <c r="S5" s="32">
        <f t="shared" ref="S5:S68" si="1">R5+R5*0.1111</f>
        <v>25.714187299999999</v>
      </c>
      <c r="T5" s="36">
        <v>1</v>
      </c>
      <c r="U5" s="36">
        <v>0.4</v>
      </c>
      <c r="V5" s="17"/>
      <c r="W5" s="17"/>
      <c r="X5" s="17"/>
      <c r="Y5" s="17">
        <v>23.143000000000001</v>
      </c>
      <c r="Z5" s="28">
        <v>43903</v>
      </c>
      <c r="AA5" s="17"/>
      <c r="AB5" s="28"/>
      <c r="AC5" s="17"/>
      <c r="AD5" s="28"/>
      <c r="AE5" s="17"/>
      <c r="AF5" s="28"/>
      <c r="AG5" s="32"/>
      <c r="AH5" s="45"/>
      <c r="AI5" s="32"/>
      <c r="AJ5" s="45"/>
      <c r="AK5" s="45"/>
      <c r="AL5" s="45"/>
      <c r="AM5" s="32">
        <f t="shared" ref="AM5:AM68" si="2">Y5+AA5+AC5+AE5+AG5+AI5+AK5</f>
        <v>23.143000000000001</v>
      </c>
      <c r="AN5" s="44">
        <f t="shared" ref="AN5:AN68" si="3">AM5*0.1111</f>
        <v>2.5711873000000001</v>
      </c>
      <c r="AO5" s="17"/>
      <c r="AP5" s="99"/>
      <c r="AQ5" s="20">
        <v>44075</v>
      </c>
      <c r="AR5" s="12"/>
      <c r="AS5" s="56"/>
      <c r="AT5" s="57"/>
      <c r="AU5" s="48"/>
    </row>
    <row r="6" spans="1:47" s="11" customFormat="1" ht="31.5">
      <c r="B6" s="13">
        <v>2</v>
      </c>
      <c r="C6" s="13" t="s">
        <v>892</v>
      </c>
      <c r="D6" s="13" t="s">
        <v>891</v>
      </c>
      <c r="E6" s="3" t="s">
        <v>74</v>
      </c>
      <c r="F6" s="12" t="s">
        <v>75</v>
      </c>
      <c r="G6" s="61" t="s">
        <v>1568</v>
      </c>
      <c r="H6" s="24" t="s">
        <v>873</v>
      </c>
      <c r="I6" s="24" t="s">
        <v>1561</v>
      </c>
      <c r="J6" s="3" t="s">
        <v>1227</v>
      </c>
      <c r="K6" s="3" t="s">
        <v>73</v>
      </c>
      <c r="L6" s="3" t="s">
        <v>73</v>
      </c>
      <c r="M6" s="3" t="s">
        <v>1362</v>
      </c>
      <c r="N6" s="90"/>
      <c r="O6" s="17">
        <v>86.71</v>
      </c>
      <c r="P6" s="60">
        <v>40848</v>
      </c>
      <c r="Q6" s="65"/>
      <c r="R6" s="32">
        <f t="shared" si="0"/>
        <v>48.99</v>
      </c>
      <c r="S6" s="32">
        <f t="shared" si="1"/>
        <v>54.432789</v>
      </c>
      <c r="T6" s="36">
        <v>1</v>
      </c>
      <c r="U6" s="36">
        <v>0.8</v>
      </c>
      <c r="V6" s="17"/>
      <c r="W6" s="17"/>
      <c r="X6" s="17"/>
      <c r="Y6" s="17">
        <v>48.99</v>
      </c>
      <c r="Z6" s="28">
        <v>44133</v>
      </c>
      <c r="AA6" s="17"/>
      <c r="AB6" s="28"/>
      <c r="AC6" s="17"/>
      <c r="AD6" s="28"/>
      <c r="AE6" s="17"/>
      <c r="AF6" s="28"/>
      <c r="AG6" s="32"/>
      <c r="AH6" s="45"/>
      <c r="AI6" s="32"/>
      <c r="AJ6" s="45"/>
      <c r="AK6" s="45"/>
      <c r="AL6" s="45"/>
      <c r="AM6" s="32">
        <f t="shared" si="2"/>
        <v>48.99</v>
      </c>
      <c r="AN6" s="44">
        <f t="shared" si="3"/>
        <v>5.4427890000000003</v>
      </c>
      <c r="AO6" s="17"/>
      <c r="AP6" s="99"/>
      <c r="AQ6" s="56">
        <v>44044</v>
      </c>
      <c r="AR6" s="12"/>
      <c r="AS6" s="56"/>
      <c r="AT6" s="57"/>
      <c r="AU6" s="48"/>
    </row>
    <row r="7" spans="1:47" s="11" customFormat="1" ht="47.25">
      <c r="B7" s="13">
        <v>3</v>
      </c>
      <c r="C7" s="13" t="s">
        <v>896</v>
      </c>
      <c r="D7" s="13" t="s">
        <v>897</v>
      </c>
      <c r="E7" s="3" t="s">
        <v>92</v>
      </c>
      <c r="F7" s="12" t="s">
        <v>93</v>
      </c>
      <c r="G7" s="61" t="s">
        <v>1568</v>
      </c>
      <c r="H7" s="24" t="s">
        <v>873</v>
      </c>
      <c r="I7" s="24" t="s">
        <v>1561</v>
      </c>
      <c r="J7" s="3" t="s">
        <v>1227</v>
      </c>
      <c r="K7" s="3" t="s">
        <v>73</v>
      </c>
      <c r="L7" s="3" t="s">
        <v>73</v>
      </c>
      <c r="M7" s="3" t="s">
        <v>1362</v>
      </c>
      <c r="N7" s="90"/>
      <c r="O7" s="17">
        <v>78.81</v>
      </c>
      <c r="P7" s="60">
        <v>43344</v>
      </c>
      <c r="Q7" s="91"/>
      <c r="R7" s="32">
        <f t="shared" si="0"/>
        <v>64.275999999999996</v>
      </c>
      <c r="S7" s="32">
        <f t="shared" si="1"/>
        <v>71.417063599999992</v>
      </c>
      <c r="T7" s="67">
        <v>1</v>
      </c>
      <c r="U7" s="36">
        <v>0.93</v>
      </c>
      <c r="V7" s="17"/>
      <c r="W7" s="17"/>
      <c r="X7" s="17"/>
      <c r="Y7" s="17">
        <v>64.275999999999996</v>
      </c>
      <c r="Z7" s="28">
        <v>44041</v>
      </c>
      <c r="AA7" s="17"/>
      <c r="AB7" s="28"/>
      <c r="AC7" s="17"/>
      <c r="AD7" s="28"/>
      <c r="AE7" s="17"/>
      <c r="AF7" s="28"/>
      <c r="AG7" s="32"/>
      <c r="AH7" s="45"/>
      <c r="AI7" s="32"/>
      <c r="AJ7" s="45"/>
      <c r="AK7" s="32"/>
      <c r="AL7" s="45"/>
      <c r="AM7" s="32">
        <f t="shared" si="2"/>
        <v>64.275999999999996</v>
      </c>
      <c r="AN7" s="44">
        <f t="shared" si="3"/>
        <v>7.1410635999999998</v>
      </c>
      <c r="AO7" s="17"/>
      <c r="AP7" s="99"/>
      <c r="AQ7" s="20">
        <v>43983</v>
      </c>
      <c r="AR7" s="12"/>
      <c r="AS7" s="56"/>
      <c r="AT7" s="57"/>
      <c r="AU7" s="48"/>
    </row>
    <row r="8" spans="1:47" s="11" customFormat="1" ht="16.5">
      <c r="B8" s="13">
        <v>4</v>
      </c>
      <c r="C8" s="13" t="s">
        <v>900</v>
      </c>
      <c r="D8" s="13" t="s">
        <v>901</v>
      </c>
      <c r="E8" s="23" t="s">
        <v>102</v>
      </c>
      <c r="F8" s="12" t="s">
        <v>103</v>
      </c>
      <c r="G8" s="61" t="s">
        <v>1568</v>
      </c>
      <c r="H8" s="24" t="s">
        <v>874</v>
      </c>
      <c r="I8" s="24" t="s">
        <v>1561</v>
      </c>
      <c r="J8" s="3" t="s">
        <v>1227</v>
      </c>
      <c r="K8" s="3" t="s">
        <v>73</v>
      </c>
      <c r="L8" s="3" t="s">
        <v>73</v>
      </c>
      <c r="M8" s="3" t="s">
        <v>1362</v>
      </c>
      <c r="N8" s="90"/>
      <c r="O8" s="17">
        <v>215.93</v>
      </c>
      <c r="P8" s="60">
        <v>43617</v>
      </c>
      <c r="Q8" s="91"/>
      <c r="R8" s="32">
        <f t="shared" si="0"/>
        <v>175.56899999999999</v>
      </c>
      <c r="S8" s="32">
        <f t="shared" si="1"/>
        <v>195.0747159</v>
      </c>
      <c r="T8" s="36">
        <v>1</v>
      </c>
      <c r="U8" s="36">
        <v>1</v>
      </c>
      <c r="V8" s="17"/>
      <c r="W8" s="17"/>
      <c r="X8" s="17"/>
      <c r="Y8" s="17">
        <v>111.276</v>
      </c>
      <c r="Z8" s="28">
        <v>43762</v>
      </c>
      <c r="AA8" s="17">
        <v>8.0670000000000002</v>
      </c>
      <c r="AB8" s="28">
        <v>44077</v>
      </c>
      <c r="AC8" s="17">
        <v>54.194000000000003</v>
      </c>
      <c r="AD8" s="28">
        <v>44125</v>
      </c>
      <c r="AE8" s="17">
        <v>2.032</v>
      </c>
      <c r="AF8" s="28">
        <v>44196</v>
      </c>
      <c r="AG8" s="32"/>
      <c r="AH8" s="45"/>
      <c r="AI8" s="32"/>
      <c r="AJ8" s="45"/>
      <c r="AK8" s="32"/>
      <c r="AL8" s="45"/>
      <c r="AM8" s="32">
        <f t="shared" si="2"/>
        <v>175.56899999999999</v>
      </c>
      <c r="AN8" s="44">
        <f t="shared" si="3"/>
        <v>19.505715899999998</v>
      </c>
      <c r="AO8" s="17"/>
      <c r="AP8" s="99"/>
      <c r="AQ8" s="20">
        <v>44013</v>
      </c>
      <c r="AR8" s="12"/>
      <c r="AS8" s="56"/>
      <c r="AT8" s="57"/>
      <c r="AU8" s="48"/>
    </row>
    <row r="9" spans="1:47" s="11" customFormat="1" ht="31.5">
      <c r="B9" s="13">
        <v>5</v>
      </c>
      <c r="C9" s="13" t="s">
        <v>892</v>
      </c>
      <c r="D9" s="13" t="s">
        <v>891</v>
      </c>
      <c r="E9" s="3" t="s">
        <v>110</v>
      </c>
      <c r="F9" s="12" t="s">
        <v>111</v>
      </c>
      <c r="G9" s="61" t="s">
        <v>1568</v>
      </c>
      <c r="H9" s="24" t="s">
        <v>873</v>
      </c>
      <c r="I9" s="24" t="s">
        <v>1561</v>
      </c>
      <c r="J9" s="3" t="s">
        <v>1227</v>
      </c>
      <c r="K9" s="3" t="s">
        <v>112</v>
      </c>
      <c r="L9" s="3" t="s">
        <v>112</v>
      </c>
      <c r="M9" s="3" t="s">
        <v>1389</v>
      </c>
      <c r="N9" s="90"/>
      <c r="O9" s="17">
        <v>56.089999999999996</v>
      </c>
      <c r="P9" s="60">
        <v>40664</v>
      </c>
      <c r="Q9" s="65"/>
      <c r="R9" s="32">
        <f t="shared" si="0"/>
        <v>50.003</v>
      </c>
      <c r="S9" s="32">
        <f t="shared" si="1"/>
        <v>55.558333300000001</v>
      </c>
      <c r="T9" s="36">
        <v>1</v>
      </c>
      <c r="U9" s="36">
        <v>1</v>
      </c>
      <c r="V9" s="17"/>
      <c r="W9" s="17"/>
      <c r="X9" s="17"/>
      <c r="Y9" s="17">
        <v>50.003</v>
      </c>
      <c r="Z9" s="28">
        <v>43795</v>
      </c>
      <c r="AA9" s="17"/>
      <c r="AB9" s="28"/>
      <c r="AC9" s="17"/>
      <c r="AD9" s="28"/>
      <c r="AE9" s="17"/>
      <c r="AF9" s="28"/>
      <c r="AG9" s="32"/>
      <c r="AH9" s="45"/>
      <c r="AI9" s="32"/>
      <c r="AJ9" s="45"/>
      <c r="AK9" s="32"/>
      <c r="AL9" s="45"/>
      <c r="AM9" s="32">
        <f t="shared" si="2"/>
        <v>50.003</v>
      </c>
      <c r="AN9" s="44">
        <f t="shared" si="3"/>
        <v>5.5553333</v>
      </c>
      <c r="AO9" s="17">
        <f>O9-S9</f>
        <v>0.53166669999999527</v>
      </c>
      <c r="AP9" s="99"/>
      <c r="AQ9" s="20" t="s">
        <v>1246</v>
      </c>
      <c r="AR9" s="12" t="s">
        <v>1406</v>
      </c>
      <c r="AS9" s="56"/>
      <c r="AT9" s="57"/>
      <c r="AU9" s="48"/>
    </row>
    <row r="10" spans="1:47" s="11" customFormat="1" ht="47.25">
      <c r="B10" s="13">
        <v>6</v>
      </c>
      <c r="C10" s="13" t="s">
        <v>892</v>
      </c>
      <c r="D10" s="13" t="s">
        <v>891</v>
      </c>
      <c r="E10" s="3" t="s">
        <v>113</v>
      </c>
      <c r="F10" s="12" t="s">
        <v>114</v>
      </c>
      <c r="G10" s="61" t="s">
        <v>1568</v>
      </c>
      <c r="H10" s="24" t="s">
        <v>873</v>
      </c>
      <c r="I10" s="24" t="s">
        <v>1561</v>
      </c>
      <c r="J10" s="3" t="s">
        <v>1227</v>
      </c>
      <c r="K10" s="3" t="s">
        <v>112</v>
      </c>
      <c r="L10" s="3" t="s">
        <v>112</v>
      </c>
      <c r="M10" s="3" t="s">
        <v>1389</v>
      </c>
      <c r="N10" s="90"/>
      <c r="O10" s="17">
        <v>250</v>
      </c>
      <c r="P10" s="60">
        <v>42125</v>
      </c>
      <c r="Q10" s="65"/>
      <c r="R10" s="32">
        <f t="shared" si="0"/>
        <v>222.71499999999997</v>
      </c>
      <c r="S10" s="32">
        <f t="shared" si="1"/>
        <v>247.45863649999998</v>
      </c>
      <c r="T10" s="36">
        <v>1</v>
      </c>
      <c r="U10" s="36">
        <v>1</v>
      </c>
      <c r="V10" s="17">
        <v>1.5680000000000001</v>
      </c>
      <c r="W10" s="17"/>
      <c r="X10" s="17"/>
      <c r="Y10" s="17">
        <v>90.787999999999997</v>
      </c>
      <c r="Z10" s="28">
        <v>43850</v>
      </c>
      <c r="AA10" s="17">
        <v>62.121000000000002</v>
      </c>
      <c r="AB10" s="28">
        <v>44041</v>
      </c>
      <c r="AC10" s="17">
        <v>69.805999999999997</v>
      </c>
      <c r="AD10" s="28">
        <v>44232</v>
      </c>
      <c r="AE10" s="17"/>
      <c r="AF10" s="28"/>
      <c r="AG10" s="32"/>
      <c r="AH10" s="45"/>
      <c r="AI10" s="32"/>
      <c r="AJ10" s="45"/>
      <c r="AK10" s="32"/>
      <c r="AL10" s="45"/>
      <c r="AM10" s="32">
        <f t="shared" si="2"/>
        <v>222.71499999999997</v>
      </c>
      <c r="AN10" s="44">
        <f t="shared" si="3"/>
        <v>24.743636499999997</v>
      </c>
      <c r="AO10" s="17"/>
      <c r="AP10" s="99"/>
      <c r="AQ10" s="20">
        <v>44105</v>
      </c>
      <c r="AR10" s="12"/>
      <c r="AS10" s="56"/>
      <c r="AT10" s="57"/>
      <c r="AU10" s="48"/>
    </row>
    <row r="11" spans="1:47" s="11" customFormat="1" ht="16.5">
      <c r="B11" s="13">
        <v>7</v>
      </c>
      <c r="C11" s="13" t="s">
        <v>896</v>
      </c>
      <c r="D11" s="13" t="s">
        <v>897</v>
      </c>
      <c r="E11" s="3" t="s">
        <v>148</v>
      </c>
      <c r="F11" s="12" t="s">
        <v>149</v>
      </c>
      <c r="G11" s="61" t="s">
        <v>1568</v>
      </c>
      <c r="H11" s="24" t="s">
        <v>874</v>
      </c>
      <c r="I11" s="24" t="s">
        <v>1561</v>
      </c>
      <c r="J11" s="3" t="s">
        <v>1227</v>
      </c>
      <c r="K11" s="3" t="s">
        <v>112</v>
      </c>
      <c r="L11" s="3" t="s">
        <v>112</v>
      </c>
      <c r="M11" s="3" t="s">
        <v>1389</v>
      </c>
      <c r="N11" s="90">
        <v>400.15</v>
      </c>
      <c r="O11" s="17">
        <v>156.63999999999999</v>
      </c>
      <c r="P11" s="60">
        <v>39142</v>
      </c>
      <c r="Q11" s="91"/>
      <c r="R11" s="32">
        <f t="shared" si="0"/>
        <v>132.46800000000002</v>
      </c>
      <c r="S11" s="32">
        <f t="shared" si="1"/>
        <v>147.18519480000003</v>
      </c>
      <c r="T11" s="36">
        <v>1</v>
      </c>
      <c r="U11" s="36">
        <v>1</v>
      </c>
      <c r="V11" s="17"/>
      <c r="W11" s="17"/>
      <c r="X11" s="17"/>
      <c r="Y11" s="17">
        <v>104.18</v>
      </c>
      <c r="Z11" s="28">
        <v>43742</v>
      </c>
      <c r="AA11" s="17">
        <v>28.288</v>
      </c>
      <c r="AB11" s="28">
        <v>44246</v>
      </c>
      <c r="AC11" s="17"/>
      <c r="AD11" s="28"/>
      <c r="AE11" s="17"/>
      <c r="AF11" s="28"/>
      <c r="AG11" s="32"/>
      <c r="AH11" s="45"/>
      <c r="AI11" s="32"/>
      <c r="AJ11" s="45"/>
      <c r="AK11" s="32"/>
      <c r="AL11" s="45"/>
      <c r="AM11" s="32">
        <f t="shared" si="2"/>
        <v>132.46800000000002</v>
      </c>
      <c r="AN11" s="44">
        <f t="shared" si="3"/>
        <v>14.717194800000003</v>
      </c>
      <c r="AO11" s="17"/>
      <c r="AP11" s="99"/>
      <c r="AQ11" s="20">
        <v>44105</v>
      </c>
      <c r="AR11" s="12"/>
      <c r="AS11" s="56"/>
      <c r="AT11" s="57"/>
      <c r="AU11" s="48"/>
    </row>
    <row r="12" spans="1:47" s="11" customFormat="1" ht="16.5">
      <c r="B12" s="13">
        <v>8</v>
      </c>
      <c r="C12" s="13" t="s">
        <v>896</v>
      </c>
      <c r="D12" s="13" t="s">
        <v>897</v>
      </c>
      <c r="E12" s="3" t="s">
        <v>152</v>
      </c>
      <c r="F12" s="12" t="s">
        <v>153</v>
      </c>
      <c r="G12" s="61" t="s">
        <v>1568</v>
      </c>
      <c r="H12" s="24" t="s">
        <v>874</v>
      </c>
      <c r="I12" s="24" t="s">
        <v>1561</v>
      </c>
      <c r="J12" s="3" t="s">
        <v>1227</v>
      </c>
      <c r="K12" s="3" t="s">
        <v>112</v>
      </c>
      <c r="L12" s="3" t="s">
        <v>112</v>
      </c>
      <c r="M12" s="3" t="s">
        <v>1389</v>
      </c>
      <c r="N12" s="90"/>
      <c r="O12" s="17">
        <v>100.58999999999997</v>
      </c>
      <c r="P12" s="60">
        <v>40452</v>
      </c>
      <c r="Q12" s="91"/>
      <c r="R12" s="32">
        <f t="shared" si="0"/>
        <v>85.828999999999994</v>
      </c>
      <c r="S12" s="32">
        <f t="shared" si="1"/>
        <v>95.364601899999997</v>
      </c>
      <c r="T12" s="36">
        <v>1</v>
      </c>
      <c r="U12" s="36">
        <v>1</v>
      </c>
      <c r="V12" s="17"/>
      <c r="W12" s="17"/>
      <c r="X12" s="17"/>
      <c r="Y12" s="17">
        <v>4.5949999999999998</v>
      </c>
      <c r="Z12" s="28">
        <v>43733</v>
      </c>
      <c r="AA12" s="17">
        <v>69.451999999999998</v>
      </c>
      <c r="AB12" s="28">
        <v>43762</v>
      </c>
      <c r="AC12" s="17">
        <v>11.782</v>
      </c>
      <c r="AD12" s="28">
        <v>44125</v>
      </c>
      <c r="AE12" s="17"/>
      <c r="AF12" s="28"/>
      <c r="AG12" s="32"/>
      <c r="AH12" s="45"/>
      <c r="AI12" s="32"/>
      <c r="AJ12" s="45"/>
      <c r="AK12" s="32"/>
      <c r="AL12" s="45"/>
      <c r="AM12" s="32">
        <f t="shared" si="2"/>
        <v>85.828999999999994</v>
      </c>
      <c r="AN12" s="44">
        <f t="shared" si="3"/>
        <v>9.5356018999999996</v>
      </c>
      <c r="AO12" s="17">
        <f>O12-S12</f>
        <v>5.2253980999999783</v>
      </c>
      <c r="AP12" s="99"/>
      <c r="AQ12" s="56">
        <v>44044</v>
      </c>
      <c r="AR12" s="12"/>
      <c r="AS12" s="56"/>
      <c r="AT12" s="57"/>
      <c r="AU12" s="48"/>
    </row>
    <row r="13" spans="1:47" s="11" customFormat="1" ht="47.25">
      <c r="B13" s="13">
        <v>9</v>
      </c>
      <c r="C13" s="13" t="s">
        <v>898</v>
      </c>
      <c r="D13" s="13" t="s">
        <v>899</v>
      </c>
      <c r="E13" s="23" t="s">
        <v>156</v>
      </c>
      <c r="F13" s="12" t="s">
        <v>157</v>
      </c>
      <c r="G13" s="61" t="s">
        <v>1568</v>
      </c>
      <c r="H13" s="24" t="s">
        <v>873</v>
      </c>
      <c r="I13" s="24" t="s">
        <v>1561</v>
      </c>
      <c r="J13" s="3" t="s">
        <v>1227</v>
      </c>
      <c r="K13" s="3" t="s">
        <v>112</v>
      </c>
      <c r="L13" s="3" t="s">
        <v>112</v>
      </c>
      <c r="M13" s="3" t="s">
        <v>1389</v>
      </c>
      <c r="N13" s="90"/>
      <c r="O13" s="17">
        <v>44.269999999999996</v>
      </c>
      <c r="P13" s="60">
        <v>40452</v>
      </c>
      <c r="Q13" s="91"/>
      <c r="R13" s="32">
        <f t="shared" si="0"/>
        <v>30.380000000000003</v>
      </c>
      <c r="S13" s="32">
        <f t="shared" si="1"/>
        <v>33.755217999999999</v>
      </c>
      <c r="T13" s="36">
        <v>1</v>
      </c>
      <c r="U13" s="36">
        <v>1</v>
      </c>
      <c r="V13" s="17"/>
      <c r="W13" s="17"/>
      <c r="X13" s="17"/>
      <c r="Y13" s="17">
        <v>13.705</v>
      </c>
      <c r="Z13" s="28">
        <v>43756</v>
      </c>
      <c r="AA13" s="17">
        <v>12.395</v>
      </c>
      <c r="AB13" s="28">
        <v>43903</v>
      </c>
      <c r="AC13" s="17">
        <v>3.1640000000000001</v>
      </c>
      <c r="AD13" s="28">
        <v>44063</v>
      </c>
      <c r="AE13" s="17">
        <v>1.1160000000000001</v>
      </c>
      <c r="AF13" s="28">
        <v>44179</v>
      </c>
      <c r="AG13" s="32"/>
      <c r="AH13" s="45"/>
      <c r="AI13" s="32"/>
      <c r="AJ13" s="45"/>
      <c r="AK13" s="32"/>
      <c r="AL13" s="45"/>
      <c r="AM13" s="32">
        <f t="shared" si="2"/>
        <v>30.380000000000003</v>
      </c>
      <c r="AN13" s="44">
        <f t="shared" si="3"/>
        <v>3.3752180000000003</v>
      </c>
      <c r="AO13" s="17">
        <f>O13-S13</f>
        <v>10.514781999999997</v>
      </c>
      <c r="AP13" s="99"/>
      <c r="AQ13" s="20">
        <v>44013</v>
      </c>
      <c r="AR13" s="12"/>
      <c r="AS13" s="56"/>
      <c r="AT13" s="57"/>
      <c r="AU13" s="48"/>
    </row>
    <row r="14" spans="1:47" s="11" customFormat="1" ht="31.5">
      <c r="A14" s="46"/>
      <c r="B14" s="13">
        <v>10</v>
      </c>
      <c r="C14" s="13" t="s">
        <v>898</v>
      </c>
      <c r="D14" s="13" t="s">
        <v>899</v>
      </c>
      <c r="E14" s="23" t="s">
        <v>158</v>
      </c>
      <c r="F14" s="12" t="s">
        <v>159</v>
      </c>
      <c r="G14" s="61" t="s">
        <v>1568</v>
      </c>
      <c r="H14" s="24" t="s">
        <v>873</v>
      </c>
      <c r="I14" s="24" t="s">
        <v>1561</v>
      </c>
      <c r="J14" s="3" t="s">
        <v>1227</v>
      </c>
      <c r="K14" s="3" t="s">
        <v>112</v>
      </c>
      <c r="L14" s="3" t="s">
        <v>112</v>
      </c>
      <c r="M14" s="3" t="s">
        <v>1389</v>
      </c>
      <c r="N14" s="90"/>
      <c r="O14" s="17">
        <v>41.94</v>
      </c>
      <c r="P14" s="60">
        <v>40452</v>
      </c>
      <c r="Q14" s="91"/>
      <c r="R14" s="32">
        <f t="shared" si="0"/>
        <v>37.746000000000002</v>
      </c>
      <c r="S14" s="32">
        <f t="shared" si="1"/>
        <v>41.939580599999999</v>
      </c>
      <c r="T14" s="36">
        <v>1</v>
      </c>
      <c r="U14" s="36">
        <v>1</v>
      </c>
      <c r="V14" s="17"/>
      <c r="W14" s="17"/>
      <c r="X14" s="17"/>
      <c r="Y14" s="17">
        <v>26.911000000000001</v>
      </c>
      <c r="Z14" s="28">
        <v>43712</v>
      </c>
      <c r="AA14" s="17">
        <v>10.835000000000001</v>
      </c>
      <c r="AB14" s="28">
        <v>44007</v>
      </c>
      <c r="AC14" s="17"/>
      <c r="AD14" s="28"/>
      <c r="AE14" s="17"/>
      <c r="AF14" s="28"/>
      <c r="AG14" s="32"/>
      <c r="AH14" s="45"/>
      <c r="AI14" s="32"/>
      <c r="AJ14" s="45"/>
      <c r="AK14" s="32"/>
      <c r="AL14" s="45"/>
      <c r="AM14" s="32">
        <f t="shared" si="2"/>
        <v>37.746000000000002</v>
      </c>
      <c r="AN14" s="44">
        <f t="shared" si="3"/>
        <v>4.1935806000000007</v>
      </c>
      <c r="AO14" s="17">
        <f>O14-S14</f>
        <v>4.1939999999840438E-4</v>
      </c>
      <c r="AP14" s="99"/>
      <c r="AQ14" s="20" t="s">
        <v>1246</v>
      </c>
      <c r="AR14" s="12" t="s">
        <v>1405</v>
      </c>
      <c r="AS14" s="56"/>
      <c r="AT14" s="57"/>
      <c r="AU14" s="48"/>
    </row>
    <row r="15" spans="1:47" s="11" customFormat="1" ht="47.25">
      <c r="B15" s="13">
        <v>11</v>
      </c>
      <c r="C15" s="13" t="s">
        <v>898</v>
      </c>
      <c r="D15" s="13" t="s">
        <v>899</v>
      </c>
      <c r="E15" s="23" t="s">
        <v>160</v>
      </c>
      <c r="F15" s="12" t="s">
        <v>161</v>
      </c>
      <c r="G15" s="61" t="s">
        <v>1568</v>
      </c>
      <c r="H15" s="24" t="s">
        <v>874</v>
      </c>
      <c r="I15" s="24" t="s">
        <v>1561</v>
      </c>
      <c r="J15" s="3" t="s">
        <v>1227</v>
      </c>
      <c r="K15" s="3" t="s">
        <v>112</v>
      </c>
      <c r="L15" s="3" t="s">
        <v>112</v>
      </c>
      <c r="M15" s="3" t="s">
        <v>1389</v>
      </c>
      <c r="N15" s="90"/>
      <c r="O15" s="17">
        <v>167.57000000000002</v>
      </c>
      <c r="P15" s="60">
        <v>40452</v>
      </c>
      <c r="Q15" s="91"/>
      <c r="R15" s="32">
        <f t="shared" si="0"/>
        <v>74.460999999999999</v>
      </c>
      <c r="S15" s="32">
        <f t="shared" si="1"/>
        <v>82.733617100000004</v>
      </c>
      <c r="T15" s="36">
        <v>1</v>
      </c>
      <c r="U15" s="36">
        <v>1</v>
      </c>
      <c r="V15" s="17"/>
      <c r="W15" s="17"/>
      <c r="X15" s="17"/>
      <c r="Y15" s="17">
        <v>5.4630000000000001</v>
      </c>
      <c r="Z15" s="28">
        <v>43647</v>
      </c>
      <c r="AA15" s="17">
        <v>58.531999999999996</v>
      </c>
      <c r="AB15" s="28">
        <v>43713</v>
      </c>
      <c r="AC15" s="17">
        <v>10.465999999999999</v>
      </c>
      <c r="AD15" s="28">
        <v>44133</v>
      </c>
      <c r="AE15" s="17"/>
      <c r="AF15" s="28"/>
      <c r="AG15" s="32"/>
      <c r="AH15" s="45"/>
      <c r="AI15" s="32"/>
      <c r="AJ15" s="45"/>
      <c r="AK15" s="32"/>
      <c r="AL15" s="45"/>
      <c r="AM15" s="32">
        <f t="shared" si="2"/>
        <v>74.460999999999999</v>
      </c>
      <c r="AN15" s="44">
        <f t="shared" si="3"/>
        <v>8.2726170999999997</v>
      </c>
      <c r="AO15" s="17">
        <f>O15-S15</f>
        <v>84.836382900000018</v>
      </c>
      <c r="AP15" s="99"/>
      <c r="AQ15" s="20" t="s">
        <v>1246</v>
      </c>
      <c r="AR15" s="12"/>
      <c r="AS15" s="56"/>
      <c r="AT15" s="57"/>
      <c r="AU15" s="48"/>
    </row>
    <row r="16" spans="1:47" s="11" customFormat="1" ht="16.5">
      <c r="B16" s="13">
        <v>12</v>
      </c>
      <c r="C16" s="3" t="s">
        <v>1015</v>
      </c>
      <c r="D16" s="3" t="s">
        <v>1016</v>
      </c>
      <c r="E16" s="3" t="s">
        <v>1096</v>
      </c>
      <c r="F16" s="12" t="s">
        <v>946</v>
      </c>
      <c r="G16" s="61" t="s">
        <v>1568</v>
      </c>
      <c r="H16" s="24" t="s">
        <v>874</v>
      </c>
      <c r="I16" s="24" t="s">
        <v>1561</v>
      </c>
      <c r="J16" s="3" t="s">
        <v>265</v>
      </c>
      <c r="K16" s="3" t="s">
        <v>878</v>
      </c>
      <c r="L16" s="3" t="s">
        <v>1198</v>
      </c>
      <c r="M16" s="3" t="s">
        <v>1378</v>
      </c>
      <c r="N16" s="90">
        <v>177.24</v>
      </c>
      <c r="O16" s="17">
        <v>152.36000000000001</v>
      </c>
      <c r="P16" s="59" t="s">
        <v>1348</v>
      </c>
      <c r="Q16" s="91">
        <v>29.94</v>
      </c>
      <c r="R16" s="32">
        <f t="shared" si="0"/>
        <v>80.597999999999999</v>
      </c>
      <c r="S16" s="32">
        <f t="shared" si="1"/>
        <v>89.552437800000007</v>
      </c>
      <c r="T16" s="36">
        <v>1</v>
      </c>
      <c r="U16" s="36">
        <v>0.78</v>
      </c>
      <c r="V16" s="17"/>
      <c r="W16" s="17"/>
      <c r="X16" s="17"/>
      <c r="Y16" s="17">
        <v>26.9</v>
      </c>
      <c r="Z16" s="28">
        <v>44133</v>
      </c>
      <c r="AA16" s="17">
        <v>53.698</v>
      </c>
      <c r="AB16" s="28">
        <v>44224</v>
      </c>
      <c r="AC16" s="17"/>
      <c r="AD16" s="28"/>
      <c r="AE16" s="17"/>
      <c r="AF16" s="28"/>
      <c r="AG16" s="32"/>
      <c r="AH16" s="45"/>
      <c r="AI16" s="32"/>
      <c r="AJ16" s="45"/>
      <c r="AK16" s="32"/>
      <c r="AL16" s="45"/>
      <c r="AM16" s="32">
        <f t="shared" si="2"/>
        <v>80.597999999999999</v>
      </c>
      <c r="AN16" s="44">
        <f t="shared" si="3"/>
        <v>8.9544378000000009</v>
      </c>
      <c r="AO16" s="17"/>
      <c r="AP16" s="88">
        <v>44256</v>
      </c>
      <c r="AQ16" s="20">
        <v>44166</v>
      </c>
      <c r="AR16" s="12"/>
      <c r="AS16" s="56"/>
      <c r="AT16" s="57"/>
      <c r="AU16" s="48"/>
    </row>
    <row r="17" spans="2:47" s="11" customFormat="1" ht="16.5">
      <c r="B17" s="13">
        <v>13</v>
      </c>
      <c r="C17" s="3" t="s">
        <v>1015</v>
      </c>
      <c r="D17" s="3" t="s">
        <v>1016</v>
      </c>
      <c r="E17" s="3" t="s">
        <v>1098</v>
      </c>
      <c r="F17" s="12" t="s">
        <v>948</v>
      </c>
      <c r="G17" s="61" t="s">
        <v>1568</v>
      </c>
      <c r="H17" s="24" t="s">
        <v>874</v>
      </c>
      <c r="I17" s="24" t="s">
        <v>1561</v>
      </c>
      <c r="J17" s="3" t="s">
        <v>265</v>
      </c>
      <c r="K17" s="3" t="s">
        <v>878</v>
      </c>
      <c r="L17" s="3" t="s">
        <v>1198</v>
      </c>
      <c r="M17" s="3" t="s">
        <v>1378</v>
      </c>
      <c r="N17" s="90">
        <v>107.13</v>
      </c>
      <c r="O17" s="17">
        <v>79.36</v>
      </c>
      <c r="P17" s="59" t="s">
        <v>1348</v>
      </c>
      <c r="Q17" s="91">
        <v>15.53</v>
      </c>
      <c r="R17" s="32">
        <f t="shared" si="0"/>
        <v>58.805</v>
      </c>
      <c r="S17" s="32">
        <f t="shared" si="1"/>
        <v>65.338235499999996</v>
      </c>
      <c r="T17" s="36">
        <v>1</v>
      </c>
      <c r="U17" s="36">
        <v>0.84</v>
      </c>
      <c r="V17" s="17"/>
      <c r="W17" s="17"/>
      <c r="X17" s="17"/>
      <c r="Y17" s="17">
        <v>13.97</v>
      </c>
      <c r="Z17" s="28">
        <v>43816</v>
      </c>
      <c r="AA17" s="17">
        <v>44.835000000000001</v>
      </c>
      <c r="AB17" s="28">
        <v>44118</v>
      </c>
      <c r="AC17" s="17"/>
      <c r="AD17" s="28"/>
      <c r="AE17" s="17"/>
      <c r="AF17" s="28"/>
      <c r="AG17" s="32"/>
      <c r="AH17" s="45"/>
      <c r="AI17" s="32"/>
      <c r="AJ17" s="45"/>
      <c r="AK17" s="32"/>
      <c r="AL17" s="45"/>
      <c r="AM17" s="32">
        <f t="shared" si="2"/>
        <v>58.805</v>
      </c>
      <c r="AN17" s="44">
        <f t="shared" si="3"/>
        <v>6.5332355</v>
      </c>
      <c r="AO17" s="17"/>
      <c r="AP17" s="88"/>
      <c r="AQ17" s="20">
        <v>44075</v>
      </c>
      <c r="AR17" s="12"/>
      <c r="AS17" s="56"/>
      <c r="AT17" s="57"/>
      <c r="AU17" s="48"/>
    </row>
    <row r="18" spans="2:47" s="11" customFormat="1" ht="31.5">
      <c r="B18" s="13">
        <v>14</v>
      </c>
      <c r="C18" s="3" t="s">
        <v>1015</v>
      </c>
      <c r="D18" s="3" t="s">
        <v>1016</v>
      </c>
      <c r="E18" s="3" t="s">
        <v>1102</v>
      </c>
      <c r="F18" s="12" t="s">
        <v>952</v>
      </c>
      <c r="G18" s="61" t="s">
        <v>1568</v>
      </c>
      <c r="H18" s="24" t="s">
        <v>874</v>
      </c>
      <c r="I18" s="24" t="s">
        <v>1561</v>
      </c>
      <c r="J18" s="3" t="s">
        <v>265</v>
      </c>
      <c r="K18" s="3" t="s">
        <v>878</v>
      </c>
      <c r="L18" s="3" t="s">
        <v>1198</v>
      </c>
      <c r="M18" s="3" t="s">
        <v>1378</v>
      </c>
      <c r="N18" s="90">
        <v>333</v>
      </c>
      <c r="O18" s="17">
        <v>248.97</v>
      </c>
      <c r="P18" s="59" t="s">
        <v>1352</v>
      </c>
      <c r="Q18" s="91">
        <v>242.49</v>
      </c>
      <c r="R18" s="32">
        <f t="shared" si="0"/>
        <v>217.75</v>
      </c>
      <c r="S18" s="32">
        <f t="shared" si="1"/>
        <v>241.942025</v>
      </c>
      <c r="T18" s="36">
        <v>1</v>
      </c>
      <c r="U18" s="36">
        <v>1</v>
      </c>
      <c r="V18" s="17"/>
      <c r="W18" s="17"/>
      <c r="X18" s="17"/>
      <c r="Y18" s="17">
        <v>24.08</v>
      </c>
      <c r="Z18" s="28">
        <v>43762</v>
      </c>
      <c r="AA18" s="17">
        <v>14.055</v>
      </c>
      <c r="AB18" s="28">
        <v>43816</v>
      </c>
      <c r="AC18" s="17">
        <v>153.46899999999999</v>
      </c>
      <c r="AD18" s="28">
        <v>43921</v>
      </c>
      <c r="AE18" s="17">
        <v>26.146000000000001</v>
      </c>
      <c r="AF18" s="28">
        <v>44064</v>
      </c>
      <c r="AG18" s="32"/>
      <c r="AH18" s="45"/>
      <c r="AI18" s="32"/>
      <c r="AJ18" s="45"/>
      <c r="AK18" s="32"/>
      <c r="AL18" s="45"/>
      <c r="AM18" s="32">
        <f t="shared" si="2"/>
        <v>217.75</v>
      </c>
      <c r="AN18" s="44">
        <f t="shared" si="3"/>
        <v>24.192025000000001</v>
      </c>
      <c r="AO18" s="17">
        <f>O18-S18</f>
        <v>7.0279749999999979</v>
      </c>
      <c r="AP18" s="99"/>
      <c r="AQ18" s="20" t="s">
        <v>1246</v>
      </c>
      <c r="AR18" s="12" t="s">
        <v>1416</v>
      </c>
      <c r="AS18" s="56"/>
      <c r="AT18" s="57"/>
      <c r="AU18" s="48"/>
    </row>
    <row r="19" spans="2:47" s="11" customFormat="1" ht="31.5">
      <c r="B19" s="13">
        <v>15</v>
      </c>
      <c r="C19" s="3" t="s">
        <v>1015</v>
      </c>
      <c r="D19" s="3" t="s">
        <v>1016</v>
      </c>
      <c r="E19" s="3" t="s">
        <v>1108</v>
      </c>
      <c r="F19" s="12" t="s">
        <v>957</v>
      </c>
      <c r="G19" s="61" t="s">
        <v>1568</v>
      </c>
      <c r="H19" s="24" t="s">
        <v>874</v>
      </c>
      <c r="I19" s="24" t="s">
        <v>1561</v>
      </c>
      <c r="J19" s="3" t="s">
        <v>265</v>
      </c>
      <c r="K19" s="3" t="s">
        <v>878</v>
      </c>
      <c r="L19" s="3" t="s">
        <v>1198</v>
      </c>
      <c r="M19" s="3" t="s">
        <v>1378</v>
      </c>
      <c r="N19" s="90">
        <v>585.74</v>
      </c>
      <c r="O19" s="17">
        <v>580.74</v>
      </c>
      <c r="P19" s="59" t="s">
        <v>1353</v>
      </c>
      <c r="Q19" s="91">
        <v>388.4</v>
      </c>
      <c r="R19" s="32">
        <f t="shared" si="0"/>
        <v>369.92500000000001</v>
      </c>
      <c r="S19" s="32">
        <f t="shared" si="1"/>
        <v>411.02366749999999</v>
      </c>
      <c r="T19" s="36">
        <v>1</v>
      </c>
      <c r="U19" s="36">
        <v>0.63</v>
      </c>
      <c r="V19" s="17"/>
      <c r="W19" s="17"/>
      <c r="X19" s="17"/>
      <c r="Y19" s="17">
        <v>186.79499999999999</v>
      </c>
      <c r="Z19" s="28">
        <v>43762</v>
      </c>
      <c r="AA19" s="17">
        <v>61.576000000000001</v>
      </c>
      <c r="AB19" s="28">
        <v>43921</v>
      </c>
      <c r="AC19" s="17">
        <v>69.997</v>
      </c>
      <c r="AD19" s="28">
        <v>44064</v>
      </c>
      <c r="AE19" s="17">
        <v>51.557000000000002</v>
      </c>
      <c r="AF19" s="28">
        <v>44125</v>
      </c>
      <c r="AG19" s="32"/>
      <c r="AH19" s="45"/>
      <c r="AI19" s="32"/>
      <c r="AJ19" s="45"/>
      <c r="AK19" s="32"/>
      <c r="AL19" s="45"/>
      <c r="AM19" s="32">
        <f t="shared" si="2"/>
        <v>369.92500000000001</v>
      </c>
      <c r="AN19" s="44">
        <f t="shared" si="3"/>
        <v>41.098667500000005</v>
      </c>
      <c r="AO19" s="17"/>
      <c r="AP19" s="88">
        <v>44166</v>
      </c>
      <c r="AQ19" s="20">
        <v>44197</v>
      </c>
      <c r="AR19" s="12"/>
      <c r="AS19" s="56"/>
      <c r="AT19" s="57"/>
      <c r="AU19" s="48"/>
    </row>
    <row r="20" spans="2:47" s="11" customFormat="1" ht="31.5">
      <c r="B20" s="13">
        <v>16</v>
      </c>
      <c r="C20" s="51" t="s">
        <v>892</v>
      </c>
      <c r="D20" s="51" t="s">
        <v>891</v>
      </c>
      <c r="E20" s="10" t="s">
        <v>213</v>
      </c>
      <c r="F20" s="21" t="s">
        <v>214</v>
      </c>
      <c r="G20" s="61" t="s">
        <v>1568</v>
      </c>
      <c r="H20" s="24" t="s">
        <v>873</v>
      </c>
      <c r="I20" s="24" t="s">
        <v>1561</v>
      </c>
      <c r="J20" s="3" t="s">
        <v>265</v>
      </c>
      <c r="K20" s="10" t="s">
        <v>215</v>
      </c>
      <c r="L20" s="3" t="s">
        <v>1197</v>
      </c>
      <c r="M20" s="3" t="s">
        <v>1374</v>
      </c>
      <c r="N20" s="90">
        <v>199.9</v>
      </c>
      <c r="O20" s="33">
        <v>90.9</v>
      </c>
      <c r="P20" s="59" t="s">
        <v>1282</v>
      </c>
      <c r="Q20" s="91">
        <v>90.9</v>
      </c>
      <c r="R20" s="32">
        <f t="shared" si="0"/>
        <v>62.873999999999995</v>
      </c>
      <c r="S20" s="32">
        <f t="shared" si="1"/>
        <v>69.859301399999993</v>
      </c>
      <c r="T20" s="36">
        <v>1</v>
      </c>
      <c r="U20" s="36">
        <v>0.85</v>
      </c>
      <c r="V20" s="17"/>
      <c r="W20" s="17"/>
      <c r="X20" s="17"/>
      <c r="Y20" s="17">
        <v>32.625</v>
      </c>
      <c r="Z20" s="28">
        <v>43823</v>
      </c>
      <c r="AA20" s="17">
        <v>30.248999999999999</v>
      </c>
      <c r="AB20" s="28">
        <v>44005</v>
      </c>
      <c r="AC20" s="17"/>
      <c r="AD20" s="28"/>
      <c r="AE20" s="17"/>
      <c r="AF20" s="28"/>
      <c r="AG20" s="32"/>
      <c r="AH20" s="45"/>
      <c r="AI20" s="32"/>
      <c r="AJ20" s="45"/>
      <c r="AK20" s="45"/>
      <c r="AL20" s="45"/>
      <c r="AM20" s="32">
        <f t="shared" si="2"/>
        <v>62.873999999999995</v>
      </c>
      <c r="AN20" s="44">
        <f t="shared" si="3"/>
        <v>6.9853014</v>
      </c>
      <c r="AO20" s="17"/>
      <c r="AP20" s="88">
        <v>44166</v>
      </c>
      <c r="AQ20" s="56">
        <v>44166</v>
      </c>
      <c r="AR20" s="12"/>
      <c r="AS20" s="56"/>
      <c r="AT20" s="57"/>
      <c r="AU20" s="48"/>
    </row>
    <row r="21" spans="2:47" s="11" customFormat="1" ht="47.25">
      <c r="B21" s="13">
        <v>17</v>
      </c>
      <c r="C21" s="13" t="s">
        <v>892</v>
      </c>
      <c r="D21" s="13" t="s">
        <v>891</v>
      </c>
      <c r="E21" s="3" t="s">
        <v>895</v>
      </c>
      <c r="F21" s="12" t="s">
        <v>216</v>
      </c>
      <c r="G21" s="61" t="s">
        <v>1568</v>
      </c>
      <c r="H21" s="47" t="s">
        <v>873</v>
      </c>
      <c r="I21" s="24" t="s">
        <v>1561</v>
      </c>
      <c r="J21" s="3" t="s">
        <v>265</v>
      </c>
      <c r="K21" s="3" t="s">
        <v>215</v>
      </c>
      <c r="L21" s="3" t="s">
        <v>1197</v>
      </c>
      <c r="M21" s="3" t="s">
        <v>1374</v>
      </c>
      <c r="N21" s="90">
        <v>188.2</v>
      </c>
      <c r="O21" s="17">
        <v>68.2</v>
      </c>
      <c r="P21" s="59" t="s">
        <v>1283</v>
      </c>
      <c r="Q21" s="91">
        <v>68.2</v>
      </c>
      <c r="R21" s="32">
        <f t="shared" si="0"/>
        <v>39.150000000000006</v>
      </c>
      <c r="S21" s="32">
        <f t="shared" si="1"/>
        <v>43.499565000000004</v>
      </c>
      <c r="T21" s="36">
        <v>1</v>
      </c>
      <c r="U21" s="36">
        <v>0.95</v>
      </c>
      <c r="V21" s="17"/>
      <c r="W21" s="17"/>
      <c r="X21" s="17"/>
      <c r="Y21" s="17">
        <v>13.41</v>
      </c>
      <c r="Z21" s="28">
        <v>43921</v>
      </c>
      <c r="AA21" s="17">
        <v>20.79</v>
      </c>
      <c r="AB21" s="28">
        <v>44083</v>
      </c>
      <c r="AC21" s="17">
        <v>4.95</v>
      </c>
      <c r="AD21" s="28">
        <v>44105</v>
      </c>
      <c r="AE21" s="17"/>
      <c r="AF21" s="28"/>
      <c r="AG21" s="32"/>
      <c r="AH21" s="45"/>
      <c r="AI21" s="32"/>
      <c r="AJ21" s="45"/>
      <c r="AK21" s="45"/>
      <c r="AL21" s="45"/>
      <c r="AM21" s="32">
        <f t="shared" si="2"/>
        <v>39.150000000000006</v>
      </c>
      <c r="AN21" s="44">
        <f t="shared" si="3"/>
        <v>4.349565000000001</v>
      </c>
      <c r="AO21" s="17"/>
      <c r="AP21" s="88">
        <v>44228</v>
      </c>
      <c r="AQ21" s="56">
        <v>44166</v>
      </c>
      <c r="AR21" s="12"/>
      <c r="AS21" s="56"/>
      <c r="AT21" s="57"/>
      <c r="AU21" s="48"/>
    </row>
    <row r="22" spans="2:47" s="11" customFormat="1" ht="47.25">
      <c r="B22" s="13">
        <v>18</v>
      </c>
      <c r="C22" s="50" t="s">
        <v>898</v>
      </c>
      <c r="D22" s="50" t="s">
        <v>899</v>
      </c>
      <c r="E22" s="41" t="s">
        <v>233</v>
      </c>
      <c r="F22" s="22" t="s">
        <v>234</v>
      </c>
      <c r="G22" s="61" t="s">
        <v>1568</v>
      </c>
      <c r="H22" s="24" t="s">
        <v>873</v>
      </c>
      <c r="I22" s="24" t="s">
        <v>1560</v>
      </c>
      <c r="J22" s="3" t="s">
        <v>265</v>
      </c>
      <c r="K22" s="3" t="s">
        <v>215</v>
      </c>
      <c r="L22" s="3" t="s">
        <v>1197</v>
      </c>
      <c r="M22" s="3" t="s">
        <v>1374</v>
      </c>
      <c r="N22" s="90">
        <v>225.85</v>
      </c>
      <c r="O22" s="32">
        <v>22.95</v>
      </c>
      <c r="P22" s="60" t="s">
        <v>1289</v>
      </c>
      <c r="Q22" s="91" t="s">
        <v>1473</v>
      </c>
      <c r="R22" s="32">
        <f t="shared" si="0"/>
        <v>0</v>
      </c>
      <c r="S22" s="32">
        <f t="shared" si="1"/>
        <v>0</v>
      </c>
      <c r="T22" s="36">
        <v>1</v>
      </c>
      <c r="U22" s="36"/>
      <c r="V22" s="17"/>
      <c r="W22" s="17"/>
      <c r="X22" s="17"/>
      <c r="Y22" s="17"/>
      <c r="Z22" s="28"/>
      <c r="AA22" s="17"/>
      <c r="AB22" s="28"/>
      <c r="AC22" s="17"/>
      <c r="AD22" s="28"/>
      <c r="AE22" s="17"/>
      <c r="AF22" s="28"/>
      <c r="AG22" s="32"/>
      <c r="AH22" s="45"/>
      <c r="AI22" s="17"/>
      <c r="AJ22" s="45"/>
      <c r="AK22" s="32"/>
      <c r="AL22" s="45"/>
      <c r="AM22" s="32">
        <f t="shared" si="2"/>
        <v>0</v>
      </c>
      <c r="AN22" s="44">
        <f t="shared" si="3"/>
        <v>0</v>
      </c>
      <c r="AO22" s="17"/>
      <c r="AP22" s="99"/>
      <c r="AQ22" s="56">
        <v>44044</v>
      </c>
      <c r="AR22" s="12"/>
      <c r="AS22" s="56"/>
      <c r="AT22" s="57"/>
      <c r="AU22" s="48"/>
    </row>
    <row r="23" spans="2:47" s="11" customFormat="1" ht="47.25">
      <c r="B23" s="13">
        <v>19</v>
      </c>
      <c r="C23" s="13" t="s">
        <v>898</v>
      </c>
      <c r="D23" s="13" t="s">
        <v>899</v>
      </c>
      <c r="E23" s="23" t="s">
        <v>235</v>
      </c>
      <c r="F23" s="12" t="s">
        <v>236</v>
      </c>
      <c r="G23" s="61" t="s">
        <v>1568</v>
      </c>
      <c r="H23" s="24" t="s">
        <v>873</v>
      </c>
      <c r="I23" s="24" t="s">
        <v>1560</v>
      </c>
      <c r="J23" s="3" t="s">
        <v>265</v>
      </c>
      <c r="K23" s="3" t="s">
        <v>215</v>
      </c>
      <c r="L23" s="3" t="s">
        <v>1197</v>
      </c>
      <c r="M23" s="3" t="s">
        <v>1374</v>
      </c>
      <c r="N23" s="90">
        <v>184.5</v>
      </c>
      <c r="O23" s="17">
        <v>115.5</v>
      </c>
      <c r="P23" s="60" t="s">
        <v>1335</v>
      </c>
      <c r="Q23" s="91" t="s">
        <v>1474</v>
      </c>
      <c r="R23" s="32">
        <f t="shared" si="0"/>
        <v>0</v>
      </c>
      <c r="S23" s="32">
        <f t="shared" si="1"/>
        <v>0</v>
      </c>
      <c r="T23" s="36">
        <v>1</v>
      </c>
      <c r="U23" s="36"/>
      <c r="V23" s="17"/>
      <c r="W23" s="17"/>
      <c r="X23" s="17"/>
      <c r="Y23" s="17"/>
      <c r="Z23" s="28"/>
      <c r="AA23" s="17"/>
      <c r="AB23" s="28"/>
      <c r="AC23" s="17"/>
      <c r="AD23" s="28"/>
      <c r="AE23" s="17"/>
      <c r="AF23" s="28"/>
      <c r="AG23" s="32"/>
      <c r="AH23" s="45"/>
      <c r="AI23" s="17"/>
      <c r="AJ23" s="45"/>
      <c r="AK23" s="32"/>
      <c r="AL23" s="45"/>
      <c r="AM23" s="32">
        <f t="shared" si="2"/>
        <v>0</v>
      </c>
      <c r="AN23" s="44">
        <f t="shared" si="3"/>
        <v>0</v>
      </c>
      <c r="AO23" s="17"/>
      <c r="AP23" s="99"/>
      <c r="AQ23" s="20">
        <v>44105</v>
      </c>
      <c r="AR23" s="12"/>
      <c r="AS23" s="56"/>
      <c r="AT23" s="57"/>
      <c r="AU23" s="48"/>
    </row>
    <row r="24" spans="2:47" s="11" customFormat="1" ht="31.5">
      <c r="B24" s="13">
        <v>20</v>
      </c>
      <c r="C24" s="13" t="s">
        <v>898</v>
      </c>
      <c r="D24" s="13" t="s">
        <v>899</v>
      </c>
      <c r="E24" s="23" t="s">
        <v>241</v>
      </c>
      <c r="F24" s="12" t="s">
        <v>242</v>
      </c>
      <c r="G24" s="61" t="s">
        <v>1568</v>
      </c>
      <c r="H24" s="24" t="s">
        <v>874</v>
      </c>
      <c r="I24" s="24" t="s">
        <v>1561</v>
      </c>
      <c r="J24" s="3" t="s">
        <v>265</v>
      </c>
      <c r="K24" s="3" t="s">
        <v>215</v>
      </c>
      <c r="L24" s="3" t="s">
        <v>1197</v>
      </c>
      <c r="M24" s="3" t="s">
        <v>1374</v>
      </c>
      <c r="N24" s="90">
        <v>150</v>
      </c>
      <c r="O24" s="17">
        <v>60</v>
      </c>
      <c r="P24" s="60" t="s">
        <v>1296</v>
      </c>
      <c r="Q24" s="91">
        <v>38.97</v>
      </c>
      <c r="R24" s="32">
        <f t="shared" si="0"/>
        <v>35.633000000000003</v>
      </c>
      <c r="S24" s="32">
        <f t="shared" si="1"/>
        <v>39.591826300000001</v>
      </c>
      <c r="T24" s="36">
        <v>1</v>
      </c>
      <c r="U24" s="36">
        <v>1</v>
      </c>
      <c r="V24" s="17"/>
      <c r="W24" s="17"/>
      <c r="X24" s="17"/>
      <c r="Y24" s="17">
        <v>24.408000000000001</v>
      </c>
      <c r="Z24" s="28">
        <v>43823</v>
      </c>
      <c r="AA24" s="17">
        <v>6.8460000000000001</v>
      </c>
      <c r="AB24" s="28">
        <v>44005</v>
      </c>
      <c r="AC24" s="17">
        <v>4.3789999999999996</v>
      </c>
      <c r="AD24" s="28">
        <v>44083</v>
      </c>
      <c r="AE24" s="17"/>
      <c r="AF24" s="28"/>
      <c r="AG24" s="32"/>
      <c r="AH24" s="45"/>
      <c r="AI24" s="17"/>
      <c r="AJ24" s="45"/>
      <c r="AK24" s="32"/>
      <c r="AL24" s="45"/>
      <c r="AM24" s="32">
        <f t="shared" si="2"/>
        <v>35.633000000000003</v>
      </c>
      <c r="AN24" s="44">
        <f t="shared" si="3"/>
        <v>3.9588263000000006</v>
      </c>
      <c r="AO24" s="17">
        <f>O24-S24</f>
        <v>20.408173699999999</v>
      </c>
      <c r="AP24" s="99"/>
      <c r="AQ24" s="20">
        <v>43983</v>
      </c>
      <c r="AR24" s="12"/>
      <c r="AS24" s="56"/>
      <c r="AT24" s="57"/>
      <c r="AU24" s="48"/>
    </row>
    <row r="25" spans="2:47" s="11" customFormat="1" ht="31.5">
      <c r="B25" s="13">
        <v>21</v>
      </c>
      <c r="C25" s="13" t="s">
        <v>898</v>
      </c>
      <c r="D25" s="13" t="s">
        <v>899</v>
      </c>
      <c r="E25" s="23" t="s">
        <v>243</v>
      </c>
      <c r="F25" s="12" t="s">
        <v>244</v>
      </c>
      <c r="G25" s="61" t="s">
        <v>1568</v>
      </c>
      <c r="H25" s="24" t="s">
        <v>874</v>
      </c>
      <c r="I25" s="24" t="s">
        <v>1561</v>
      </c>
      <c r="J25" s="3" t="s">
        <v>265</v>
      </c>
      <c r="K25" s="3" t="s">
        <v>215</v>
      </c>
      <c r="L25" s="3" t="s">
        <v>1197</v>
      </c>
      <c r="M25" s="3" t="s">
        <v>1374</v>
      </c>
      <c r="N25" s="90">
        <v>160.36000000000001</v>
      </c>
      <c r="O25" s="17">
        <v>39.74</v>
      </c>
      <c r="P25" s="60" t="s">
        <v>1340</v>
      </c>
      <c r="Q25" s="91">
        <v>41</v>
      </c>
      <c r="R25" s="32">
        <f t="shared" si="0"/>
        <v>29.832999999999998</v>
      </c>
      <c r="S25" s="32">
        <f t="shared" si="1"/>
        <v>33.147446299999999</v>
      </c>
      <c r="T25" s="36">
        <v>1</v>
      </c>
      <c r="U25" s="36">
        <v>1</v>
      </c>
      <c r="V25" s="17"/>
      <c r="W25" s="17"/>
      <c r="X25" s="17"/>
      <c r="Y25" s="17">
        <v>27.548999999999999</v>
      </c>
      <c r="Z25" s="28">
        <v>43823</v>
      </c>
      <c r="AA25" s="17">
        <v>2.2839999999999998</v>
      </c>
      <c r="AB25" s="28">
        <v>44064</v>
      </c>
      <c r="AC25" s="17"/>
      <c r="AD25" s="28"/>
      <c r="AE25" s="17"/>
      <c r="AF25" s="28"/>
      <c r="AG25" s="32"/>
      <c r="AH25" s="45"/>
      <c r="AI25" s="17"/>
      <c r="AJ25" s="45"/>
      <c r="AK25" s="32"/>
      <c r="AL25" s="45"/>
      <c r="AM25" s="32">
        <f t="shared" si="2"/>
        <v>29.832999999999998</v>
      </c>
      <c r="AN25" s="44">
        <f t="shared" si="3"/>
        <v>3.3144462999999997</v>
      </c>
      <c r="AO25" s="17">
        <f>O25-S25</f>
        <v>6.5925537000000034</v>
      </c>
      <c r="AP25" s="99"/>
      <c r="AQ25" s="20" t="s">
        <v>1246</v>
      </c>
      <c r="AR25" s="12" t="s">
        <v>1417</v>
      </c>
      <c r="AS25" s="56"/>
      <c r="AT25" s="57"/>
      <c r="AU25" s="48"/>
    </row>
    <row r="26" spans="2:47" s="11" customFormat="1" ht="31.5">
      <c r="B26" s="13">
        <v>22</v>
      </c>
      <c r="C26" s="3" t="s">
        <v>1015</v>
      </c>
      <c r="D26" s="3" t="s">
        <v>1016</v>
      </c>
      <c r="E26" s="3" t="s">
        <v>1118</v>
      </c>
      <c r="F26" s="12" t="s">
        <v>967</v>
      </c>
      <c r="G26" s="61" t="s">
        <v>1568</v>
      </c>
      <c r="H26" s="24" t="s">
        <v>874</v>
      </c>
      <c r="I26" s="24" t="s">
        <v>1561</v>
      </c>
      <c r="J26" s="3" t="s">
        <v>265</v>
      </c>
      <c r="K26" s="3" t="s">
        <v>215</v>
      </c>
      <c r="L26" s="3" t="s">
        <v>1197</v>
      </c>
      <c r="M26" s="3" t="s">
        <v>1374</v>
      </c>
      <c r="N26" s="90">
        <v>145</v>
      </c>
      <c r="O26" s="17">
        <v>45.5</v>
      </c>
      <c r="P26" s="59" t="s">
        <v>1281</v>
      </c>
      <c r="Q26" s="91">
        <v>45.5</v>
      </c>
      <c r="R26" s="32">
        <f t="shared" si="0"/>
        <v>37.454999999999998</v>
      </c>
      <c r="S26" s="32">
        <f t="shared" si="1"/>
        <v>41.6162505</v>
      </c>
      <c r="T26" s="36">
        <v>1</v>
      </c>
      <c r="U26" s="36">
        <v>1</v>
      </c>
      <c r="V26" s="17"/>
      <c r="W26" s="17"/>
      <c r="X26" s="17"/>
      <c r="Y26" s="17">
        <v>34.335000000000001</v>
      </c>
      <c r="Z26" s="28">
        <v>43823</v>
      </c>
      <c r="AA26" s="17">
        <v>3.12</v>
      </c>
      <c r="AB26" s="28">
        <v>44064</v>
      </c>
      <c r="AC26" s="17"/>
      <c r="AD26" s="28"/>
      <c r="AE26" s="17"/>
      <c r="AF26" s="28"/>
      <c r="AG26" s="32"/>
      <c r="AH26" s="45"/>
      <c r="AI26" s="17"/>
      <c r="AJ26" s="45"/>
      <c r="AK26" s="32"/>
      <c r="AL26" s="45"/>
      <c r="AM26" s="32">
        <f t="shared" si="2"/>
        <v>37.454999999999998</v>
      </c>
      <c r="AN26" s="44">
        <f t="shared" si="3"/>
        <v>4.1612505000000004</v>
      </c>
      <c r="AO26" s="17">
        <f>O26-S26</f>
        <v>3.8837495000000004</v>
      </c>
      <c r="AP26" s="99"/>
      <c r="AQ26" s="20">
        <v>43983</v>
      </c>
      <c r="AR26" s="12"/>
      <c r="AS26" s="56"/>
      <c r="AT26" s="57"/>
      <c r="AU26" s="48"/>
    </row>
    <row r="27" spans="2:47" s="11" customFormat="1" ht="47.25">
      <c r="B27" s="13">
        <v>23</v>
      </c>
      <c r="C27" s="13" t="s">
        <v>892</v>
      </c>
      <c r="D27" s="13" t="s">
        <v>891</v>
      </c>
      <c r="E27" s="3" t="s">
        <v>170</v>
      </c>
      <c r="F27" s="12" t="s">
        <v>171</v>
      </c>
      <c r="G27" s="61" t="s">
        <v>1568</v>
      </c>
      <c r="H27" s="24" t="s">
        <v>873</v>
      </c>
      <c r="I27" s="24" t="s">
        <v>1561</v>
      </c>
      <c r="J27" s="3" t="s">
        <v>1227</v>
      </c>
      <c r="K27" s="3" t="s">
        <v>168</v>
      </c>
      <c r="L27" s="3" t="s">
        <v>168</v>
      </c>
      <c r="M27" s="3" t="s">
        <v>1379</v>
      </c>
      <c r="N27" s="90"/>
      <c r="O27" s="17">
        <v>90.12</v>
      </c>
      <c r="P27" s="60">
        <v>42186</v>
      </c>
      <c r="Q27" s="65"/>
      <c r="R27" s="32">
        <f t="shared" si="0"/>
        <v>41.845999999999997</v>
      </c>
      <c r="S27" s="32">
        <f t="shared" si="1"/>
        <v>46.495090599999997</v>
      </c>
      <c r="T27" s="36">
        <v>1</v>
      </c>
      <c r="U27" s="36">
        <v>0.66</v>
      </c>
      <c r="V27" s="17"/>
      <c r="W27" s="17"/>
      <c r="X27" s="17"/>
      <c r="Y27" s="17">
        <v>41.845999999999997</v>
      </c>
      <c r="Z27" s="28">
        <v>43655</v>
      </c>
      <c r="AA27" s="17"/>
      <c r="AB27" s="28"/>
      <c r="AC27" s="17"/>
      <c r="AD27" s="28"/>
      <c r="AE27" s="17"/>
      <c r="AF27" s="28"/>
      <c r="AG27" s="17"/>
      <c r="AH27" s="45"/>
      <c r="AI27" s="17"/>
      <c r="AJ27" s="45"/>
      <c r="AK27" s="45"/>
      <c r="AL27" s="45"/>
      <c r="AM27" s="32">
        <f t="shared" si="2"/>
        <v>41.845999999999997</v>
      </c>
      <c r="AN27" s="44">
        <f t="shared" si="3"/>
        <v>4.6490906000000001</v>
      </c>
      <c r="AO27" s="17"/>
      <c r="AP27" s="99"/>
      <c r="AQ27" s="20">
        <v>44075</v>
      </c>
      <c r="AR27" s="12"/>
      <c r="AS27" s="56">
        <v>44075</v>
      </c>
      <c r="AT27" s="57"/>
      <c r="AU27" s="48"/>
    </row>
    <row r="28" spans="2:47" s="11" customFormat="1" ht="31.5">
      <c r="B28" s="13">
        <v>24</v>
      </c>
      <c r="C28" s="13" t="s">
        <v>892</v>
      </c>
      <c r="D28" s="13" t="s">
        <v>891</v>
      </c>
      <c r="E28" s="3" t="s">
        <v>174</v>
      </c>
      <c r="F28" s="12" t="s">
        <v>175</v>
      </c>
      <c r="G28" s="61" t="s">
        <v>1568</v>
      </c>
      <c r="H28" s="24" t="s">
        <v>873</v>
      </c>
      <c r="I28" s="24" t="s">
        <v>1561</v>
      </c>
      <c r="J28" s="3" t="s">
        <v>1227</v>
      </c>
      <c r="K28" s="3" t="s">
        <v>168</v>
      </c>
      <c r="L28" s="3" t="s">
        <v>168</v>
      </c>
      <c r="M28" s="3" t="s">
        <v>1379</v>
      </c>
      <c r="N28" s="90">
        <v>363.82</v>
      </c>
      <c r="O28" s="17">
        <v>165.88</v>
      </c>
      <c r="P28" s="60">
        <v>40238</v>
      </c>
      <c r="Q28" s="65"/>
      <c r="R28" s="32">
        <f t="shared" si="0"/>
        <v>112.09499999999998</v>
      </c>
      <c r="S28" s="32">
        <f t="shared" si="1"/>
        <v>124.54875449999999</v>
      </c>
      <c r="T28" s="36">
        <v>1</v>
      </c>
      <c r="U28" s="36">
        <v>0.99</v>
      </c>
      <c r="V28" s="17"/>
      <c r="W28" s="17"/>
      <c r="X28" s="17"/>
      <c r="Y28" s="17">
        <v>76.460999999999999</v>
      </c>
      <c r="Z28" s="28">
        <v>43649</v>
      </c>
      <c r="AA28" s="17">
        <v>8.7799999999999994</v>
      </c>
      <c r="AB28" s="28">
        <v>43761</v>
      </c>
      <c r="AC28" s="17">
        <v>6.7759999999999998</v>
      </c>
      <c r="AD28" s="28">
        <v>43864</v>
      </c>
      <c r="AE28" s="17">
        <v>18.611999999999998</v>
      </c>
      <c r="AF28" s="28">
        <v>44039</v>
      </c>
      <c r="AG28" s="17">
        <v>1.466</v>
      </c>
      <c r="AH28" s="45">
        <v>44133</v>
      </c>
      <c r="AI28" s="17"/>
      <c r="AJ28" s="45"/>
      <c r="AK28" s="45"/>
      <c r="AL28" s="45"/>
      <c r="AM28" s="32">
        <f t="shared" si="2"/>
        <v>112.09499999999998</v>
      </c>
      <c r="AN28" s="44">
        <f t="shared" si="3"/>
        <v>12.453754499999999</v>
      </c>
      <c r="AO28" s="17"/>
      <c r="AP28" s="99"/>
      <c r="AQ28" s="20" t="s">
        <v>1246</v>
      </c>
      <c r="AR28" s="12"/>
      <c r="AS28" s="56">
        <v>43891</v>
      </c>
      <c r="AT28" s="57"/>
      <c r="AU28" s="48"/>
    </row>
    <row r="29" spans="2:47" s="11" customFormat="1" ht="47.25">
      <c r="B29" s="13">
        <v>25</v>
      </c>
      <c r="C29" s="13" t="s">
        <v>892</v>
      </c>
      <c r="D29" s="13" t="s">
        <v>891</v>
      </c>
      <c r="E29" s="3" t="s">
        <v>176</v>
      </c>
      <c r="F29" s="12" t="s">
        <v>177</v>
      </c>
      <c r="G29" s="61" t="s">
        <v>1568</v>
      </c>
      <c r="H29" s="24" t="s">
        <v>873</v>
      </c>
      <c r="I29" s="24" t="s">
        <v>1561</v>
      </c>
      <c r="J29" s="3" t="s">
        <v>1227</v>
      </c>
      <c r="K29" s="3" t="s">
        <v>168</v>
      </c>
      <c r="L29" s="3" t="s">
        <v>168</v>
      </c>
      <c r="M29" s="3" t="s">
        <v>1379</v>
      </c>
      <c r="N29" s="90">
        <v>784.21</v>
      </c>
      <c r="O29" s="17">
        <v>513.86900000000003</v>
      </c>
      <c r="P29" s="60">
        <v>41426</v>
      </c>
      <c r="Q29" s="65"/>
      <c r="R29" s="32">
        <f t="shared" si="0"/>
        <v>426.06400000000002</v>
      </c>
      <c r="S29" s="32">
        <f t="shared" si="1"/>
        <v>473.3997104</v>
      </c>
      <c r="T29" s="36">
        <v>1</v>
      </c>
      <c r="U29" s="36">
        <v>0.96</v>
      </c>
      <c r="V29" s="17"/>
      <c r="W29" s="17"/>
      <c r="X29" s="17"/>
      <c r="Y29" s="17">
        <v>158.43700000000001</v>
      </c>
      <c r="Z29" s="28">
        <v>43628</v>
      </c>
      <c r="AA29" s="17">
        <v>95.558999999999997</v>
      </c>
      <c r="AB29" s="28">
        <v>43700</v>
      </c>
      <c r="AC29" s="17">
        <v>114.501</v>
      </c>
      <c r="AD29" s="28">
        <v>43733</v>
      </c>
      <c r="AE29" s="17">
        <v>13.901</v>
      </c>
      <c r="AF29" s="28">
        <v>43756</v>
      </c>
      <c r="AG29" s="17">
        <v>43.665999999999997</v>
      </c>
      <c r="AH29" s="45">
        <v>44019</v>
      </c>
      <c r="AI29" s="17"/>
      <c r="AJ29" s="45"/>
      <c r="AK29" s="45"/>
      <c r="AL29" s="45"/>
      <c r="AM29" s="32">
        <f t="shared" si="2"/>
        <v>426.06400000000002</v>
      </c>
      <c r="AN29" s="44">
        <f t="shared" si="3"/>
        <v>47.335710400000004</v>
      </c>
      <c r="AO29" s="17"/>
      <c r="AP29" s="99"/>
      <c r="AQ29" s="20">
        <v>43983</v>
      </c>
      <c r="AR29" s="12"/>
      <c r="AS29" s="56"/>
      <c r="AT29" s="57"/>
      <c r="AU29" s="48"/>
    </row>
    <row r="30" spans="2:47" s="11" customFormat="1" ht="47.25">
      <c r="B30" s="13">
        <v>26</v>
      </c>
      <c r="C30" s="13" t="s">
        <v>896</v>
      </c>
      <c r="D30" s="13" t="s">
        <v>897</v>
      </c>
      <c r="E30" s="3" t="s">
        <v>183</v>
      </c>
      <c r="F30" s="12" t="s">
        <v>184</v>
      </c>
      <c r="G30" s="61" t="s">
        <v>1568</v>
      </c>
      <c r="H30" s="24" t="s">
        <v>873</v>
      </c>
      <c r="I30" s="24" t="s">
        <v>1561</v>
      </c>
      <c r="J30" s="3" t="s">
        <v>1227</v>
      </c>
      <c r="K30" s="3" t="s">
        <v>168</v>
      </c>
      <c r="L30" s="3" t="s">
        <v>168</v>
      </c>
      <c r="M30" s="3" t="s">
        <v>1379</v>
      </c>
      <c r="N30" s="90">
        <v>205.75</v>
      </c>
      <c r="O30" s="17">
        <v>118.25000000000001</v>
      </c>
      <c r="P30" s="60">
        <v>41426</v>
      </c>
      <c r="Q30" s="91"/>
      <c r="R30" s="32">
        <f t="shared" si="0"/>
        <v>99.156000000000006</v>
      </c>
      <c r="S30" s="32">
        <f t="shared" si="1"/>
        <v>110.1722316</v>
      </c>
      <c r="T30" s="36">
        <v>1</v>
      </c>
      <c r="U30" s="36">
        <v>0.97</v>
      </c>
      <c r="V30" s="17"/>
      <c r="W30" s="17"/>
      <c r="X30" s="17"/>
      <c r="Y30" s="17">
        <v>49.448999999999998</v>
      </c>
      <c r="Z30" s="28">
        <v>43655</v>
      </c>
      <c r="AA30" s="17">
        <v>7.569</v>
      </c>
      <c r="AB30" s="28">
        <v>43756</v>
      </c>
      <c r="AC30" s="17">
        <v>32.655000000000001</v>
      </c>
      <c r="AD30" s="28">
        <v>44133</v>
      </c>
      <c r="AE30" s="17">
        <v>9.4830000000000005</v>
      </c>
      <c r="AF30" s="28">
        <v>43841</v>
      </c>
      <c r="AG30" s="17"/>
      <c r="AH30" s="45"/>
      <c r="AI30" s="17"/>
      <c r="AJ30" s="45"/>
      <c r="AK30" s="32"/>
      <c r="AL30" s="45"/>
      <c r="AM30" s="32">
        <f t="shared" si="2"/>
        <v>99.156000000000006</v>
      </c>
      <c r="AN30" s="44">
        <f t="shared" si="3"/>
        <v>11.016231600000001</v>
      </c>
      <c r="AO30" s="17"/>
      <c r="AP30" s="99"/>
      <c r="AQ30" s="20" t="s">
        <v>1246</v>
      </c>
      <c r="AR30" s="12"/>
      <c r="AS30" s="56">
        <v>44044</v>
      </c>
      <c r="AT30" s="57"/>
      <c r="AU30" s="48"/>
    </row>
    <row r="31" spans="2:47" s="11" customFormat="1" ht="31.5">
      <c r="B31" s="13">
        <v>27</v>
      </c>
      <c r="C31" s="13" t="s">
        <v>896</v>
      </c>
      <c r="D31" s="13" t="s">
        <v>897</v>
      </c>
      <c r="E31" s="3" t="s">
        <v>185</v>
      </c>
      <c r="F31" s="12" t="s">
        <v>186</v>
      </c>
      <c r="G31" s="61" t="s">
        <v>1568</v>
      </c>
      <c r="H31" s="24" t="s">
        <v>873</v>
      </c>
      <c r="I31" s="24" t="s">
        <v>1561</v>
      </c>
      <c r="J31" s="3" t="s">
        <v>1227</v>
      </c>
      <c r="K31" s="3" t="s">
        <v>168</v>
      </c>
      <c r="L31" s="3" t="s">
        <v>168</v>
      </c>
      <c r="M31" s="3" t="s">
        <v>1379</v>
      </c>
      <c r="N31" s="90"/>
      <c r="O31" s="17">
        <v>136.27000000000001</v>
      </c>
      <c r="P31" s="60">
        <v>41821</v>
      </c>
      <c r="Q31" s="91"/>
      <c r="R31" s="32">
        <f t="shared" si="0"/>
        <v>86.215000000000003</v>
      </c>
      <c r="S31" s="32">
        <f t="shared" si="1"/>
        <v>95.7934865</v>
      </c>
      <c r="T31" s="36">
        <v>1</v>
      </c>
      <c r="U31" s="36">
        <v>0.76</v>
      </c>
      <c r="V31" s="17"/>
      <c r="W31" s="17"/>
      <c r="X31" s="17"/>
      <c r="Y31" s="17">
        <v>33.207000000000001</v>
      </c>
      <c r="Z31" s="28">
        <v>43655</v>
      </c>
      <c r="AA31" s="17">
        <v>53.008000000000003</v>
      </c>
      <c r="AB31" s="28">
        <v>43844</v>
      </c>
      <c r="AC31" s="17"/>
      <c r="AD31" s="28"/>
      <c r="AE31" s="17"/>
      <c r="AF31" s="28"/>
      <c r="AG31" s="17"/>
      <c r="AH31" s="45"/>
      <c r="AI31" s="17"/>
      <c r="AJ31" s="45"/>
      <c r="AK31" s="32"/>
      <c r="AL31" s="45"/>
      <c r="AM31" s="32">
        <f t="shared" si="2"/>
        <v>86.215000000000003</v>
      </c>
      <c r="AN31" s="44">
        <f t="shared" si="3"/>
        <v>9.5784865000000003</v>
      </c>
      <c r="AO31" s="17"/>
      <c r="AP31" s="99"/>
      <c r="AQ31" s="20" t="s">
        <v>1246</v>
      </c>
      <c r="AR31" s="12"/>
      <c r="AS31" s="56">
        <v>43891</v>
      </c>
      <c r="AT31" s="57"/>
      <c r="AU31" s="48"/>
    </row>
    <row r="32" spans="2:47" s="11" customFormat="1" ht="31.5">
      <c r="B32" s="13">
        <v>28</v>
      </c>
      <c r="C32" s="13" t="s">
        <v>898</v>
      </c>
      <c r="D32" s="13" t="s">
        <v>899</v>
      </c>
      <c r="E32" s="23" t="s">
        <v>189</v>
      </c>
      <c r="F32" s="12" t="s">
        <v>190</v>
      </c>
      <c r="G32" s="61" t="s">
        <v>1568</v>
      </c>
      <c r="H32" s="24" t="s">
        <v>873</v>
      </c>
      <c r="I32" s="24" t="s">
        <v>1561</v>
      </c>
      <c r="J32" s="3" t="s">
        <v>1227</v>
      </c>
      <c r="K32" s="3" t="s">
        <v>168</v>
      </c>
      <c r="L32" s="3" t="s">
        <v>168</v>
      </c>
      <c r="M32" s="3" t="s">
        <v>1379</v>
      </c>
      <c r="N32" s="90"/>
      <c r="O32" s="17">
        <v>44.680000000000007</v>
      </c>
      <c r="P32" s="60">
        <v>43009</v>
      </c>
      <c r="Q32" s="91"/>
      <c r="R32" s="32">
        <f t="shared" si="0"/>
        <v>40.005000000000003</v>
      </c>
      <c r="S32" s="32">
        <f t="shared" si="1"/>
        <v>44.449555500000002</v>
      </c>
      <c r="T32" s="36">
        <v>1</v>
      </c>
      <c r="U32" s="36">
        <v>1</v>
      </c>
      <c r="V32" s="17"/>
      <c r="W32" s="17"/>
      <c r="X32" s="17"/>
      <c r="Y32" s="17">
        <v>15.705</v>
      </c>
      <c r="Z32" s="28">
        <v>43655</v>
      </c>
      <c r="AA32" s="17">
        <v>24.3</v>
      </c>
      <c r="AB32" s="28">
        <v>43700</v>
      </c>
      <c r="AC32" s="17"/>
      <c r="AD32" s="28"/>
      <c r="AE32" s="17"/>
      <c r="AF32" s="28"/>
      <c r="AG32" s="17"/>
      <c r="AH32" s="45"/>
      <c r="AI32" s="17"/>
      <c r="AJ32" s="45"/>
      <c r="AK32" s="32"/>
      <c r="AL32" s="45"/>
      <c r="AM32" s="32">
        <f t="shared" si="2"/>
        <v>40.005000000000003</v>
      </c>
      <c r="AN32" s="44">
        <f t="shared" si="3"/>
        <v>4.4445555000000008</v>
      </c>
      <c r="AO32" s="17">
        <f>O32-S32</f>
        <v>0.23044450000000438</v>
      </c>
      <c r="AP32" s="99"/>
      <c r="AQ32" s="20" t="s">
        <v>1246</v>
      </c>
      <c r="AR32" s="12"/>
      <c r="AS32" s="56">
        <v>43891</v>
      </c>
      <c r="AT32" s="57"/>
      <c r="AU32" s="48"/>
    </row>
    <row r="33" spans="1:47" s="11" customFormat="1" ht="31.5">
      <c r="B33" s="13">
        <v>29</v>
      </c>
      <c r="C33" s="13" t="s">
        <v>898</v>
      </c>
      <c r="D33" s="13" t="s">
        <v>899</v>
      </c>
      <c r="E33" s="23" t="s">
        <v>193</v>
      </c>
      <c r="F33" s="12" t="s">
        <v>194</v>
      </c>
      <c r="G33" s="61" t="s">
        <v>1568</v>
      </c>
      <c r="H33" s="24" t="s">
        <v>873</v>
      </c>
      <c r="I33" s="24" t="s">
        <v>1561</v>
      </c>
      <c r="J33" s="3" t="s">
        <v>1227</v>
      </c>
      <c r="K33" s="3" t="s">
        <v>168</v>
      </c>
      <c r="L33" s="3" t="s">
        <v>168</v>
      </c>
      <c r="M33" s="3" t="s">
        <v>1379</v>
      </c>
      <c r="N33" s="90"/>
      <c r="O33" s="17">
        <v>173.72</v>
      </c>
      <c r="P33" s="60">
        <v>41487</v>
      </c>
      <c r="Q33" s="91"/>
      <c r="R33" s="32">
        <f t="shared" si="0"/>
        <v>138.06200000000001</v>
      </c>
      <c r="S33" s="32">
        <f t="shared" si="1"/>
        <v>153.40068820000002</v>
      </c>
      <c r="T33" s="36">
        <v>1</v>
      </c>
      <c r="U33" s="36">
        <v>1</v>
      </c>
      <c r="V33" s="17">
        <v>18.286000000000001</v>
      </c>
      <c r="W33" s="17"/>
      <c r="X33" s="17"/>
      <c r="Y33" s="17">
        <v>48.337000000000003</v>
      </c>
      <c r="Z33" s="28">
        <v>43654</v>
      </c>
      <c r="AA33" s="17">
        <v>18.584</v>
      </c>
      <c r="AB33" s="28">
        <v>43864</v>
      </c>
      <c r="AC33" s="17">
        <v>71.141000000000005</v>
      </c>
      <c r="AD33" s="28">
        <v>44039</v>
      </c>
      <c r="AE33" s="17"/>
      <c r="AF33" s="28"/>
      <c r="AG33" s="17"/>
      <c r="AH33" s="45"/>
      <c r="AI33" s="17"/>
      <c r="AJ33" s="45"/>
      <c r="AK33" s="32"/>
      <c r="AL33" s="45"/>
      <c r="AM33" s="32">
        <f t="shared" si="2"/>
        <v>138.06200000000001</v>
      </c>
      <c r="AN33" s="44">
        <f t="shared" si="3"/>
        <v>15.338688200000002</v>
      </c>
      <c r="AO33" s="17"/>
      <c r="AP33" s="99">
        <v>44166</v>
      </c>
      <c r="AQ33" s="20">
        <v>44166</v>
      </c>
      <c r="AR33" s="12"/>
      <c r="AS33" s="56">
        <v>44166</v>
      </c>
      <c r="AT33" s="57"/>
      <c r="AU33" s="48"/>
    </row>
    <row r="34" spans="1:47" s="11" customFormat="1" ht="31.5">
      <c r="B34" s="13">
        <v>30</v>
      </c>
      <c r="C34" s="13" t="s">
        <v>900</v>
      </c>
      <c r="D34" s="13" t="s">
        <v>901</v>
      </c>
      <c r="E34" s="23" t="s">
        <v>205</v>
      </c>
      <c r="F34" s="12" t="s">
        <v>206</v>
      </c>
      <c r="G34" s="61" t="s">
        <v>1568</v>
      </c>
      <c r="H34" s="24" t="s">
        <v>874</v>
      </c>
      <c r="I34" s="24" t="s">
        <v>1561</v>
      </c>
      <c r="J34" s="3" t="s">
        <v>1227</v>
      </c>
      <c r="K34" s="3" t="s">
        <v>168</v>
      </c>
      <c r="L34" s="3" t="s">
        <v>168</v>
      </c>
      <c r="M34" s="3" t="s">
        <v>1379</v>
      </c>
      <c r="N34" s="90"/>
      <c r="O34" s="17">
        <v>300.45</v>
      </c>
      <c r="P34" s="60">
        <v>42552</v>
      </c>
      <c r="Q34" s="91"/>
      <c r="R34" s="32">
        <f t="shared" si="0"/>
        <v>269.733</v>
      </c>
      <c r="S34" s="32">
        <f t="shared" si="1"/>
        <v>299.7003363</v>
      </c>
      <c r="T34" s="36">
        <v>1</v>
      </c>
      <c r="U34" s="36">
        <v>1</v>
      </c>
      <c r="V34" s="17"/>
      <c r="W34" s="17"/>
      <c r="X34" s="17"/>
      <c r="Y34" s="17">
        <v>103.446</v>
      </c>
      <c r="Z34" s="28">
        <v>43662</v>
      </c>
      <c r="AA34" s="17">
        <v>88.563999999999993</v>
      </c>
      <c r="AB34" s="28">
        <v>43726</v>
      </c>
      <c r="AC34" s="17">
        <v>77.722999999999999</v>
      </c>
      <c r="AD34" s="28">
        <v>43756</v>
      </c>
      <c r="AE34" s="17"/>
      <c r="AF34" s="28"/>
      <c r="AG34" s="17"/>
      <c r="AH34" s="28"/>
      <c r="AI34" s="17"/>
      <c r="AJ34" s="45"/>
      <c r="AK34" s="32"/>
      <c r="AL34" s="45"/>
      <c r="AM34" s="32">
        <f t="shared" si="2"/>
        <v>269.733</v>
      </c>
      <c r="AN34" s="44">
        <f t="shared" si="3"/>
        <v>29.967336300000003</v>
      </c>
      <c r="AO34" s="17">
        <f>O34-S34</f>
        <v>0.74966369999998506</v>
      </c>
      <c r="AP34" s="99"/>
      <c r="AQ34" s="20" t="s">
        <v>1246</v>
      </c>
      <c r="AR34" s="12"/>
      <c r="AS34" s="56">
        <v>43891</v>
      </c>
      <c r="AT34" s="57"/>
      <c r="AU34" s="48"/>
    </row>
    <row r="35" spans="1:47" s="11" customFormat="1" ht="31.5">
      <c r="B35" s="13">
        <v>31</v>
      </c>
      <c r="C35" s="13" t="s">
        <v>900</v>
      </c>
      <c r="D35" s="13" t="s">
        <v>901</v>
      </c>
      <c r="E35" s="23" t="s">
        <v>207</v>
      </c>
      <c r="F35" s="12" t="s">
        <v>208</v>
      </c>
      <c r="G35" s="61" t="s">
        <v>1568</v>
      </c>
      <c r="H35" s="24" t="s">
        <v>874</v>
      </c>
      <c r="I35" s="24" t="s">
        <v>1561</v>
      </c>
      <c r="J35" s="3" t="s">
        <v>1227</v>
      </c>
      <c r="K35" s="3" t="s">
        <v>168</v>
      </c>
      <c r="L35" s="3" t="s">
        <v>168</v>
      </c>
      <c r="M35" s="3" t="s">
        <v>1379</v>
      </c>
      <c r="N35" s="90"/>
      <c r="O35" s="17">
        <v>273.19</v>
      </c>
      <c r="P35" s="60">
        <v>42856</v>
      </c>
      <c r="Q35" s="91"/>
      <c r="R35" s="32">
        <f t="shared" si="0"/>
        <v>169.864</v>
      </c>
      <c r="S35" s="32">
        <f t="shared" si="1"/>
        <v>188.73589040000002</v>
      </c>
      <c r="T35" s="36">
        <v>1</v>
      </c>
      <c r="U35" s="36">
        <v>0.7</v>
      </c>
      <c r="V35" s="17"/>
      <c r="W35" s="17"/>
      <c r="X35" s="17"/>
      <c r="Y35" s="17">
        <v>147.61500000000001</v>
      </c>
      <c r="Z35" s="28">
        <v>43762</v>
      </c>
      <c r="AA35" s="17">
        <v>22.248999999999999</v>
      </c>
      <c r="AB35" s="28">
        <v>43816</v>
      </c>
      <c r="AC35" s="17"/>
      <c r="AD35" s="28"/>
      <c r="AE35" s="17"/>
      <c r="AF35" s="28"/>
      <c r="AG35" s="17"/>
      <c r="AH35" s="45"/>
      <c r="AI35" s="17"/>
      <c r="AJ35" s="45"/>
      <c r="AK35" s="32"/>
      <c r="AL35" s="45"/>
      <c r="AM35" s="32">
        <f t="shared" si="2"/>
        <v>169.864</v>
      </c>
      <c r="AN35" s="44">
        <f t="shared" si="3"/>
        <v>18.871890400000002</v>
      </c>
      <c r="AO35" s="17"/>
      <c r="AP35" s="99"/>
      <c r="AQ35" s="20">
        <v>43983</v>
      </c>
      <c r="AR35" s="12"/>
      <c r="AS35" s="56">
        <v>43891</v>
      </c>
      <c r="AT35" s="57"/>
      <c r="AU35" s="48"/>
    </row>
    <row r="36" spans="1:47" s="11" customFormat="1" ht="63">
      <c r="B36" s="13">
        <v>32</v>
      </c>
      <c r="C36" s="13" t="s">
        <v>892</v>
      </c>
      <c r="D36" s="13" t="s">
        <v>891</v>
      </c>
      <c r="E36" s="3" t="s">
        <v>268</v>
      </c>
      <c r="F36" s="12" t="s">
        <v>269</v>
      </c>
      <c r="G36" s="61" t="s">
        <v>1568</v>
      </c>
      <c r="H36" s="24" t="s">
        <v>873</v>
      </c>
      <c r="I36" s="24" t="s">
        <v>1561</v>
      </c>
      <c r="J36" s="3" t="s">
        <v>265</v>
      </c>
      <c r="K36" s="3" t="s">
        <v>270</v>
      </c>
      <c r="L36" s="3" t="s">
        <v>1219</v>
      </c>
      <c r="M36" s="3" t="s">
        <v>1365</v>
      </c>
      <c r="N36" s="90">
        <v>86</v>
      </c>
      <c r="O36" s="17">
        <v>61</v>
      </c>
      <c r="P36" s="59" t="s">
        <v>1257</v>
      </c>
      <c r="Q36" s="91">
        <v>57.75</v>
      </c>
      <c r="R36" s="32">
        <f t="shared" si="0"/>
        <v>37.778000000000006</v>
      </c>
      <c r="S36" s="32">
        <f t="shared" si="1"/>
        <v>41.975135800000004</v>
      </c>
      <c r="T36" s="36">
        <v>1</v>
      </c>
      <c r="U36" s="36">
        <v>0.62</v>
      </c>
      <c r="V36" s="17"/>
      <c r="W36" s="17"/>
      <c r="X36" s="17"/>
      <c r="Y36" s="17">
        <v>9.5180000000000007</v>
      </c>
      <c r="Z36" s="28">
        <v>43628</v>
      </c>
      <c r="AA36" s="17">
        <v>15.489000000000001</v>
      </c>
      <c r="AB36" s="28">
        <v>43649</v>
      </c>
      <c r="AC36" s="17">
        <v>12.771000000000001</v>
      </c>
      <c r="AD36" s="28">
        <v>43748</v>
      </c>
      <c r="AE36" s="17"/>
      <c r="AF36" s="28"/>
      <c r="AG36" s="28"/>
      <c r="AH36" s="45"/>
      <c r="AI36" s="28"/>
      <c r="AJ36" s="45"/>
      <c r="AK36" s="45"/>
      <c r="AL36" s="45"/>
      <c r="AM36" s="32">
        <f t="shared" si="2"/>
        <v>37.778000000000006</v>
      </c>
      <c r="AN36" s="44">
        <f t="shared" si="3"/>
        <v>4.1971358000000007</v>
      </c>
      <c r="AO36" s="17"/>
      <c r="AP36" s="92"/>
      <c r="AQ36" s="36" t="s">
        <v>1246</v>
      </c>
      <c r="AR36" s="12"/>
      <c r="AS36" s="57"/>
      <c r="AT36" s="57"/>
      <c r="AU36" s="48"/>
    </row>
    <row r="37" spans="1:47" s="11" customFormat="1" ht="31.5">
      <c r="B37" s="13">
        <v>33</v>
      </c>
      <c r="C37" s="13" t="s">
        <v>892</v>
      </c>
      <c r="D37" s="13" t="s">
        <v>891</v>
      </c>
      <c r="E37" s="3" t="s">
        <v>319</v>
      </c>
      <c r="F37" s="12" t="s">
        <v>320</v>
      </c>
      <c r="G37" s="61" t="s">
        <v>1568</v>
      </c>
      <c r="H37" s="24" t="s">
        <v>873</v>
      </c>
      <c r="I37" s="24" t="s">
        <v>1561</v>
      </c>
      <c r="J37" s="3" t="s">
        <v>265</v>
      </c>
      <c r="K37" s="3" t="s">
        <v>321</v>
      </c>
      <c r="L37" s="3" t="s">
        <v>1219</v>
      </c>
      <c r="M37" s="3" t="s">
        <v>1365</v>
      </c>
      <c r="N37" s="90">
        <v>74.5</v>
      </c>
      <c r="O37" s="17">
        <v>43.44</v>
      </c>
      <c r="P37" s="59" t="s">
        <v>1258</v>
      </c>
      <c r="Q37" s="91">
        <v>50.39</v>
      </c>
      <c r="R37" s="32">
        <f t="shared" si="0"/>
        <v>38.888999999999996</v>
      </c>
      <c r="S37" s="32">
        <f t="shared" si="1"/>
        <v>43.209567899999996</v>
      </c>
      <c r="T37" s="36">
        <v>1</v>
      </c>
      <c r="U37" s="36">
        <v>1</v>
      </c>
      <c r="V37" s="17"/>
      <c r="W37" s="17"/>
      <c r="X37" s="17"/>
      <c r="Y37" s="17">
        <v>33.173999999999999</v>
      </c>
      <c r="Z37" s="28">
        <v>43726</v>
      </c>
      <c r="AA37" s="17">
        <v>5.7149999999999999</v>
      </c>
      <c r="AB37" s="28">
        <v>43857</v>
      </c>
      <c r="AC37" s="17"/>
      <c r="AD37" s="28"/>
      <c r="AE37" s="17"/>
      <c r="AF37" s="28"/>
      <c r="AG37" s="28"/>
      <c r="AH37" s="45"/>
      <c r="AI37" s="28"/>
      <c r="AJ37" s="45"/>
      <c r="AK37" s="45"/>
      <c r="AL37" s="45"/>
      <c r="AM37" s="32">
        <f t="shared" si="2"/>
        <v>38.888999999999996</v>
      </c>
      <c r="AN37" s="44">
        <f t="shared" si="3"/>
        <v>4.3205678999999995</v>
      </c>
      <c r="AO37" s="17">
        <f>O37-S37</f>
        <v>0.23043210000000158</v>
      </c>
      <c r="AP37" s="92"/>
      <c r="AQ37" s="36" t="s">
        <v>1246</v>
      </c>
      <c r="AR37" s="12"/>
      <c r="AS37" s="57"/>
      <c r="AT37" s="57"/>
      <c r="AU37" s="48"/>
    </row>
    <row r="38" spans="1:47" s="11" customFormat="1" ht="47.25">
      <c r="B38" s="13">
        <v>34</v>
      </c>
      <c r="C38" s="13" t="s">
        <v>893</v>
      </c>
      <c r="D38" s="13" t="s">
        <v>894</v>
      </c>
      <c r="E38" s="3" t="s">
        <v>266</v>
      </c>
      <c r="F38" s="12" t="s">
        <v>267</v>
      </c>
      <c r="G38" s="61" t="s">
        <v>1568</v>
      </c>
      <c r="H38" s="24" t="s">
        <v>873</v>
      </c>
      <c r="I38" s="24" t="s">
        <v>1561</v>
      </c>
      <c r="J38" s="3" t="s">
        <v>265</v>
      </c>
      <c r="K38" s="3" t="s">
        <v>265</v>
      </c>
      <c r="L38" s="3" t="s">
        <v>1219</v>
      </c>
      <c r="M38" s="3" t="s">
        <v>1365</v>
      </c>
      <c r="N38" s="90">
        <v>155</v>
      </c>
      <c r="O38" s="17">
        <v>120</v>
      </c>
      <c r="P38" s="60" t="s">
        <v>1257</v>
      </c>
      <c r="Q38" s="91">
        <v>112.47</v>
      </c>
      <c r="R38" s="32">
        <f t="shared" si="0"/>
        <v>107.91300000000001</v>
      </c>
      <c r="S38" s="32">
        <f t="shared" si="1"/>
        <v>119.90213430000001</v>
      </c>
      <c r="T38" s="36">
        <v>1</v>
      </c>
      <c r="U38" s="36">
        <v>1</v>
      </c>
      <c r="V38" s="17"/>
      <c r="W38" s="17"/>
      <c r="X38" s="17"/>
      <c r="Y38" s="17">
        <v>35.036999999999999</v>
      </c>
      <c r="Z38" s="28">
        <v>43733</v>
      </c>
      <c r="AA38" s="17">
        <v>64.150000000000006</v>
      </c>
      <c r="AB38" s="28">
        <v>43857</v>
      </c>
      <c r="AC38" s="17">
        <v>8.7260000000000009</v>
      </c>
      <c r="AD38" s="28">
        <v>44046</v>
      </c>
      <c r="AE38" s="17"/>
      <c r="AF38" s="28"/>
      <c r="AG38" s="17"/>
      <c r="AH38" s="45"/>
      <c r="AI38" s="17"/>
      <c r="AJ38" s="45"/>
      <c r="AK38" s="32"/>
      <c r="AL38" s="45"/>
      <c r="AM38" s="32">
        <f t="shared" si="2"/>
        <v>107.91300000000001</v>
      </c>
      <c r="AN38" s="44">
        <f t="shared" si="3"/>
        <v>11.989134300000002</v>
      </c>
      <c r="AO38" s="17">
        <f>O38-S38</f>
        <v>9.7865699999985623E-2</v>
      </c>
      <c r="AP38" s="99"/>
      <c r="AQ38" s="20">
        <v>43983</v>
      </c>
      <c r="AR38" s="12"/>
      <c r="AS38" s="56"/>
      <c r="AT38" s="57"/>
      <c r="AU38" s="48"/>
    </row>
    <row r="39" spans="1:47" s="11" customFormat="1" ht="16.5">
      <c r="B39" s="13">
        <v>35</v>
      </c>
      <c r="C39" s="13" t="s">
        <v>896</v>
      </c>
      <c r="D39" s="13" t="s">
        <v>897</v>
      </c>
      <c r="E39" s="3" t="s">
        <v>282</v>
      </c>
      <c r="F39" s="12" t="s">
        <v>283</v>
      </c>
      <c r="G39" s="61" t="s">
        <v>1568</v>
      </c>
      <c r="H39" s="24" t="s">
        <v>874</v>
      </c>
      <c r="I39" s="24" t="s">
        <v>1561</v>
      </c>
      <c r="J39" s="3" t="s">
        <v>265</v>
      </c>
      <c r="K39" s="3" t="s">
        <v>270</v>
      </c>
      <c r="L39" s="3" t="s">
        <v>1219</v>
      </c>
      <c r="M39" s="3" t="s">
        <v>1365</v>
      </c>
      <c r="N39" s="90">
        <v>174</v>
      </c>
      <c r="O39" s="17">
        <v>82.49</v>
      </c>
      <c r="P39" s="60" t="s">
        <v>1283</v>
      </c>
      <c r="Q39" s="91">
        <v>65.81</v>
      </c>
      <c r="R39" s="32">
        <f t="shared" si="0"/>
        <v>66.111000000000004</v>
      </c>
      <c r="S39" s="32">
        <f t="shared" si="1"/>
        <v>73.455932100000012</v>
      </c>
      <c r="T39" s="36">
        <v>1</v>
      </c>
      <c r="U39" s="36">
        <v>1</v>
      </c>
      <c r="V39" s="17"/>
      <c r="W39" s="17"/>
      <c r="X39" s="17"/>
      <c r="Y39" s="17">
        <v>50.13</v>
      </c>
      <c r="Z39" s="28">
        <v>43669</v>
      </c>
      <c r="AA39" s="17">
        <v>7.2089999999999996</v>
      </c>
      <c r="AB39" s="28">
        <v>43921</v>
      </c>
      <c r="AC39" s="17">
        <v>2.472</v>
      </c>
      <c r="AD39" s="28">
        <v>44054</v>
      </c>
      <c r="AE39" s="17">
        <v>6.3</v>
      </c>
      <c r="AF39" s="28">
        <v>44064</v>
      </c>
      <c r="AG39" s="17"/>
      <c r="AH39" s="45"/>
      <c r="AI39" s="17"/>
      <c r="AJ39" s="45"/>
      <c r="AK39" s="32"/>
      <c r="AL39" s="45"/>
      <c r="AM39" s="32">
        <f t="shared" si="2"/>
        <v>66.111000000000004</v>
      </c>
      <c r="AN39" s="44">
        <f t="shared" si="3"/>
        <v>7.3449321000000012</v>
      </c>
      <c r="AO39" s="17">
        <f>O39-S39</f>
        <v>9.0340678999999824</v>
      </c>
      <c r="AP39" s="99"/>
      <c r="AQ39" s="20" t="s">
        <v>1246</v>
      </c>
      <c r="AR39" s="12"/>
      <c r="AS39" s="56"/>
      <c r="AT39" s="57"/>
      <c r="AU39" s="48"/>
    </row>
    <row r="40" spans="1:47" s="11" customFormat="1" ht="47.25">
      <c r="B40" s="13">
        <v>36</v>
      </c>
      <c r="C40" s="13" t="s">
        <v>896</v>
      </c>
      <c r="D40" s="13" t="s">
        <v>897</v>
      </c>
      <c r="E40" s="3" t="s">
        <v>284</v>
      </c>
      <c r="F40" s="12" t="s">
        <v>285</v>
      </c>
      <c r="G40" s="61" t="s">
        <v>1568</v>
      </c>
      <c r="H40" s="24" t="s">
        <v>874</v>
      </c>
      <c r="I40" s="24" t="s">
        <v>1561</v>
      </c>
      <c r="J40" s="3" t="s">
        <v>265</v>
      </c>
      <c r="K40" s="3" t="s">
        <v>270</v>
      </c>
      <c r="L40" s="3" t="s">
        <v>1219</v>
      </c>
      <c r="M40" s="3" t="s">
        <v>1365</v>
      </c>
      <c r="N40" s="90">
        <v>72</v>
      </c>
      <c r="O40" s="17">
        <v>56.999999999999993</v>
      </c>
      <c r="P40" s="60" t="s">
        <v>1294</v>
      </c>
      <c r="Q40" s="91">
        <v>57</v>
      </c>
      <c r="R40" s="32">
        <f t="shared" si="0"/>
        <v>46.777999999999999</v>
      </c>
      <c r="S40" s="32">
        <f t="shared" si="1"/>
        <v>51.975035800000001</v>
      </c>
      <c r="T40" s="36">
        <v>1</v>
      </c>
      <c r="U40" s="36">
        <v>1</v>
      </c>
      <c r="V40" s="17"/>
      <c r="W40" s="17"/>
      <c r="X40" s="17"/>
      <c r="Y40" s="17">
        <v>19.673999999999999</v>
      </c>
      <c r="Z40" s="28">
        <v>43619</v>
      </c>
      <c r="AA40" s="17">
        <v>24.98</v>
      </c>
      <c r="AB40" s="28">
        <v>43655</v>
      </c>
      <c r="AC40" s="17">
        <v>2.1240000000000001</v>
      </c>
      <c r="AD40" s="28">
        <v>43831</v>
      </c>
      <c r="AE40" s="17"/>
      <c r="AF40" s="28"/>
      <c r="AG40" s="17"/>
      <c r="AH40" s="45"/>
      <c r="AI40" s="17"/>
      <c r="AJ40" s="45"/>
      <c r="AK40" s="32"/>
      <c r="AL40" s="45"/>
      <c r="AM40" s="32">
        <f t="shared" si="2"/>
        <v>46.777999999999999</v>
      </c>
      <c r="AN40" s="44">
        <f t="shared" si="3"/>
        <v>5.1970358000000001</v>
      </c>
      <c r="AO40" s="17">
        <f>O40-S40</f>
        <v>5.0249641999999923</v>
      </c>
      <c r="AP40" s="99"/>
      <c r="AQ40" s="20" t="s">
        <v>1246</v>
      </c>
      <c r="AR40" s="12"/>
      <c r="AS40" s="56"/>
      <c r="AT40" s="57"/>
      <c r="AU40" s="48"/>
    </row>
    <row r="41" spans="1:47" s="11" customFormat="1" ht="31.5">
      <c r="B41" s="13">
        <v>37</v>
      </c>
      <c r="C41" s="13" t="s">
        <v>896</v>
      </c>
      <c r="D41" s="13" t="s">
        <v>897</v>
      </c>
      <c r="E41" s="3" t="s">
        <v>286</v>
      </c>
      <c r="F41" s="12" t="s">
        <v>287</v>
      </c>
      <c r="G41" s="61" t="s">
        <v>1568</v>
      </c>
      <c r="H41" s="24" t="s">
        <v>874</v>
      </c>
      <c r="I41" s="24" t="s">
        <v>1561</v>
      </c>
      <c r="J41" s="3" t="s">
        <v>265</v>
      </c>
      <c r="K41" s="3" t="s">
        <v>270</v>
      </c>
      <c r="L41" s="3" t="s">
        <v>1219</v>
      </c>
      <c r="M41" s="3" t="s">
        <v>1365</v>
      </c>
      <c r="N41" s="90">
        <v>291.60000000000002</v>
      </c>
      <c r="O41" s="17">
        <v>151.6</v>
      </c>
      <c r="P41" s="60" t="s">
        <v>1295</v>
      </c>
      <c r="Q41" s="91">
        <v>130.09</v>
      </c>
      <c r="R41" s="32">
        <f t="shared" si="0"/>
        <v>104.28800000000001</v>
      </c>
      <c r="S41" s="32">
        <f t="shared" si="1"/>
        <v>115.87439680000001</v>
      </c>
      <c r="T41" s="36">
        <v>1</v>
      </c>
      <c r="U41" s="36">
        <v>0.95</v>
      </c>
      <c r="V41" s="17"/>
      <c r="W41" s="17"/>
      <c r="X41" s="17"/>
      <c r="Y41" s="17">
        <v>92.745000000000005</v>
      </c>
      <c r="Z41" s="28">
        <v>43888</v>
      </c>
      <c r="AA41" s="17">
        <v>8.2260000000000009</v>
      </c>
      <c r="AB41" s="28">
        <v>44064</v>
      </c>
      <c r="AC41" s="17">
        <v>3.3170000000000002</v>
      </c>
      <c r="AD41" s="28">
        <v>44125</v>
      </c>
      <c r="AE41" s="17"/>
      <c r="AF41" s="28"/>
      <c r="AG41" s="17"/>
      <c r="AH41" s="45"/>
      <c r="AI41" s="17"/>
      <c r="AJ41" s="45"/>
      <c r="AK41" s="32"/>
      <c r="AL41" s="45"/>
      <c r="AM41" s="32">
        <f t="shared" si="2"/>
        <v>104.28800000000001</v>
      </c>
      <c r="AN41" s="44">
        <f t="shared" si="3"/>
        <v>11.586396800000001</v>
      </c>
      <c r="AO41" s="17"/>
      <c r="AP41" s="99"/>
      <c r="AQ41" s="20">
        <v>44105</v>
      </c>
      <c r="AR41" s="12"/>
      <c r="AS41" s="56"/>
      <c r="AT41" s="57"/>
      <c r="AU41" s="48"/>
    </row>
    <row r="42" spans="1:47" s="11" customFormat="1" ht="31.5">
      <c r="B42" s="13">
        <v>38</v>
      </c>
      <c r="C42" s="13" t="s">
        <v>896</v>
      </c>
      <c r="D42" s="13" t="s">
        <v>897</v>
      </c>
      <c r="E42" s="3" t="s">
        <v>290</v>
      </c>
      <c r="F42" s="12" t="s">
        <v>291</v>
      </c>
      <c r="G42" s="61" t="s">
        <v>1568</v>
      </c>
      <c r="H42" s="24" t="s">
        <v>874</v>
      </c>
      <c r="I42" s="24" t="s">
        <v>1561</v>
      </c>
      <c r="J42" s="3" t="s">
        <v>265</v>
      </c>
      <c r="K42" s="3" t="s">
        <v>270</v>
      </c>
      <c r="L42" s="3" t="s">
        <v>1219</v>
      </c>
      <c r="M42" s="3" t="s">
        <v>1365</v>
      </c>
      <c r="N42" s="90">
        <v>182.42</v>
      </c>
      <c r="O42" s="17">
        <v>157.4</v>
      </c>
      <c r="P42" s="60" t="s">
        <v>1294</v>
      </c>
      <c r="Q42" s="91">
        <v>116.93</v>
      </c>
      <c r="R42" s="32">
        <f t="shared" si="0"/>
        <v>35.495999999999995</v>
      </c>
      <c r="S42" s="32">
        <f t="shared" si="1"/>
        <v>39.439605599999993</v>
      </c>
      <c r="T42" s="36">
        <v>1</v>
      </c>
      <c r="U42" s="36">
        <v>0.4</v>
      </c>
      <c r="V42" s="17"/>
      <c r="W42" s="17"/>
      <c r="X42" s="17"/>
      <c r="Y42" s="17">
        <v>22.742999999999999</v>
      </c>
      <c r="Z42" s="28">
        <v>43808</v>
      </c>
      <c r="AA42" s="17">
        <v>12.753</v>
      </c>
      <c r="AB42" s="28">
        <v>44133</v>
      </c>
      <c r="AC42" s="17"/>
      <c r="AD42" s="28"/>
      <c r="AE42" s="17"/>
      <c r="AF42" s="28"/>
      <c r="AG42" s="17"/>
      <c r="AH42" s="45"/>
      <c r="AI42" s="17"/>
      <c r="AJ42" s="45"/>
      <c r="AK42" s="32"/>
      <c r="AL42" s="45"/>
      <c r="AM42" s="32">
        <f t="shared" si="2"/>
        <v>35.495999999999995</v>
      </c>
      <c r="AN42" s="44">
        <f t="shared" si="3"/>
        <v>3.9436055999999997</v>
      </c>
      <c r="AO42" s="17"/>
      <c r="AP42" s="99"/>
      <c r="AQ42" s="20">
        <v>44105</v>
      </c>
      <c r="AR42" s="12"/>
      <c r="AS42" s="56"/>
      <c r="AT42" s="57"/>
      <c r="AU42" s="48"/>
    </row>
    <row r="43" spans="1:47" s="11" customFormat="1" ht="31.5">
      <c r="B43" s="13">
        <v>39</v>
      </c>
      <c r="C43" s="13" t="s">
        <v>896</v>
      </c>
      <c r="D43" s="13" t="s">
        <v>897</v>
      </c>
      <c r="E43" s="3" t="s">
        <v>300</v>
      </c>
      <c r="F43" s="12" t="s">
        <v>301</v>
      </c>
      <c r="G43" s="61" t="s">
        <v>1568</v>
      </c>
      <c r="H43" s="24" t="s">
        <v>873</v>
      </c>
      <c r="I43" s="24" t="s">
        <v>1561</v>
      </c>
      <c r="J43" s="3" t="s">
        <v>265</v>
      </c>
      <c r="K43" s="3" t="s">
        <v>270</v>
      </c>
      <c r="L43" s="3" t="s">
        <v>1219</v>
      </c>
      <c r="M43" s="3" t="s">
        <v>1365</v>
      </c>
      <c r="N43" s="90">
        <v>193.2</v>
      </c>
      <c r="O43" s="17">
        <v>83.2</v>
      </c>
      <c r="P43" s="60" t="s">
        <v>1272</v>
      </c>
      <c r="Q43" s="91">
        <v>73.12</v>
      </c>
      <c r="R43" s="32">
        <f t="shared" si="0"/>
        <v>60.838999999999999</v>
      </c>
      <c r="S43" s="32">
        <f t="shared" si="1"/>
        <v>67.598212899999993</v>
      </c>
      <c r="T43" s="36">
        <v>1</v>
      </c>
      <c r="U43" s="36">
        <v>1</v>
      </c>
      <c r="V43" s="17"/>
      <c r="W43" s="17"/>
      <c r="X43" s="17"/>
      <c r="Y43" s="17">
        <v>30.896999999999998</v>
      </c>
      <c r="Z43" s="28">
        <v>43628</v>
      </c>
      <c r="AA43" s="17">
        <v>28.125</v>
      </c>
      <c r="AB43" s="28">
        <v>43717</v>
      </c>
      <c r="AC43" s="17">
        <v>1.8169999999999999</v>
      </c>
      <c r="AD43" s="28">
        <v>44054</v>
      </c>
      <c r="AE43" s="17"/>
      <c r="AF43" s="28"/>
      <c r="AG43" s="17"/>
      <c r="AH43" s="28"/>
      <c r="AI43" s="17"/>
      <c r="AJ43" s="45"/>
      <c r="AK43" s="32"/>
      <c r="AL43" s="45"/>
      <c r="AM43" s="32">
        <f t="shared" si="2"/>
        <v>60.838999999999999</v>
      </c>
      <c r="AN43" s="44">
        <f t="shared" si="3"/>
        <v>6.7592129000000005</v>
      </c>
      <c r="AO43" s="17">
        <f>O43-S43</f>
        <v>15.60178710000001</v>
      </c>
      <c r="AP43" s="99"/>
      <c r="AQ43" s="20" t="s">
        <v>1246</v>
      </c>
      <c r="AR43" s="12"/>
      <c r="AS43" s="56"/>
      <c r="AT43" s="57"/>
      <c r="AU43" s="48"/>
    </row>
    <row r="44" spans="1:47" s="11" customFormat="1" ht="16.5">
      <c r="A44" s="46"/>
      <c r="B44" s="13">
        <v>40</v>
      </c>
      <c r="C44" s="13" t="s">
        <v>900</v>
      </c>
      <c r="D44" s="13" t="s">
        <v>901</v>
      </c>
      <c r="E44" s="23" t="s">
        <v>315</v>
      </c>
      <c r="F44" s="12" t="s">
        <v>316</v>
      </c>
      <c r="G44" s="61" t="s">
        <v>1568</v>
      </c>
      <c r="H44" s="3" t="s">
        <v>874</v>
      </c>
      <c r="I44" s="24" t="s">
        <v>1561</v>
      </c>
      <c r="J44" s="3" t="s">
        <v>265</v>
      </c>
      <c r="K44" s="3" t="s">
        <v>270</v>
      </c>
      <c r="L44" s="3" t="s">
        <v>1219</v>
      </c>
      <c r="M44" s="3" t="s">
        <v>1365</v>
      </c>
      <c r="N44" s="90">
        <v>1091.9100000000001</v>
      </c>
      <c r="O44" s="17">
        <v>383.91</v>
      </c>
      <c r="P44" s="60" t="s">
        <v>1281</v>
      </c>
      <c r="Q44" s="91">
        <v>385.29</v>
      </c>
      <c r="R44" s="32">
        <f t="shared" si="0"/>
        <v>344.68200000000002</v>
      </c>
      <c r="S44" s="32">
        <f t="shared" si="1"/>
        <v>382.97617020000001</v>
      </c>
      <c r="T44" s="36">
        <v>1</v>
      </c>
      <c r="U44" s="36">
        <v>1</v>
      </c>
      <c r="V44" s="17"/>
      <c r="W44" s="17"/>
      <c r="X44" s="17"/>
      <c r="Y44" s="17">
        <v>216</v>
      </c>
      <c r="Z44" s="28">
        <v>43762</v>
      </c>
      <c r="AA44" s="17">
        <v>4.4279999999999999</v>
      </c>
      <c r="AB44" s="28">
        <v>43875</v>
      </c>
      <c r="AC44" s="17">
        <v>124.254</v>
      </c>
      <c r="AD44" s="28">
        <v>44007</v>
      </c>
      <c r="AE44" s="17"/>
      <c r="AF44" s="28"/>
      <c r="AG44" s="17"/>
      <c r="AH44" s="45"/>
      <c r="AI44" s="17"/>
      <c r="AJ44" s="45"/>
      <c r="AK44" s="32"/>
      <c r="AL44" s="45"/>
      <c r="AM44" s="32">
        <f t="shared" si="2"/>
        <v>344.68200000000002</v>
      </c>
      <c r="AN44" s="44">
        <f t="shared" si="3"/>
        <v>38.294170200000003</v>
      </c>
      <c r="AO44" s="17">
        <f>O44-S44</f>
        <v>0.93382980000001226</v>
      </c>
      <c r="AP44" s="99"/>
      <c r="AQ44" s="20" t="s">
        <v>1246</v>
      </c>
      <c r="AR44" s="12"/>
      <c r="AS44" s="56"/>
      <c r="AT44" s="57"/>
      <c r="AU44" s="48"/>
    </row>
    <row r="45" spans="1:47" s="11" customFormat="1" ht="31.5">
      <c r="B45" s="13">
        <v>41</v>
      </c>
      <c r="C45" s="13" t="s">
        <v>900</v>
      </c>
      <c r="D45" s="13" t="s">
        <v>901</v>
      </c>
      <c r="E45" s="23" t="s">
        <v>317</v>
      </c>
      <c r="F45" s="12" t="s">
        <v>318</v>
      </c>
      <c r="G45" s="61" t="s">
        <v>1568</v>
      </c>
      <c r="H45" s="24" t="s">
        <v>874</v>
      </c>
      <c r="I45" s="24" t="s">
        <v>1561</v>
      </c>
      <c r="J45" s="3" t="s">
        <v>265</v>
      </c>
      <c r="K45" s="3" t="s">
        <v>270</v>
      </c>
      <c r="L45" s="10" t="s">
        <v>1219</v>
      </c>
      <c r="M45" s="3" t="s">
        <v>1365</v>
      </c>
      <c r="N45" s="90">
        <v>430</v>
      </c>
      <c r="O45" s="17">
        <v>197.22</v>
      </c>
      <c r="P45" s="60" t="s">
        <v>1341</v>
      </c>
      <c r="Q45" s="91">
        <v>197.22</v>
      </c>
      <c r="R45" s="32">
        <f t="shared" si="0"/>
        <v>140.32</v>
      </c>
      <c r="S45" s="32">
        <f t="shared" si="1"/>
        <v>155.90955199999999</v>
      </c>
      <c r="T45" s="36">
        <v>1</v>
      </c>
      <c r="U45" s="36">
        <v>0.97</v>
      </c>
      <c r="V45" s="17"/>
      <c r="W45" s="17"/>
      <c r="X45" s="17"/>
      <c r="Y45" s="17">
        <v>85.86</v>
      </c>
      <c r="Z45" s="28">
        <v>43712</v>
      </c>
      <c r="AA45" s="17">
        <v>31.454999999999998</v>
      </c>
      <c r="AB45" s="28">
        <v>43749</v>
      </c>
      <c r="AC45" s="17">
        <v>2.9660000000000002</v>
      </c>
      <c r="AD45" s="28">
        <v>44007</v>
      </c>
      <c r="AE45" s="17">
        <v>4.0279999999999996</v>
      </c>
      <c r="AF45" s="28">
        <v>44117</v>
      </c>
      <c r="AG45" s="17">
        <v>16.010999999999999</v>
      </c>
      <c r="AH45" s="45">
        <v>44180</v>
      </c>
      <c r="AI45" s="17"/>
      <c r="AJ45" s="45"/>
      <c r="AK45" s="32"/>
      <c r="AL45" s="45"/>
      <c r="AM45" s="32">
        <f t="shared" si="2"/>
        <v>140.32</v>
      </c>
      <c r="AN45" s="44">
        <f t="shared" si="3"/>
        <v>15.589551999999999</v>
      </c>
      <c r="AO45" s="17"/>
      <c r="AP45" s="99"/>
      <c r="AQ45" s="20" t="s">
        <v>1246</v>
      </c>
      <c r="AR45" s="12"/>
      <c r="AS45" s="56"/>
      <c r="AT45" s="57"/>
      <c r="AU45" s="48"/>
    </row>
    <row r="46" spans="1:47" s="11" customFormat="1" ht="31.5">
      <c r="B46" s="13">
        <v>42</v>
      </c>
      <c r="C46" s="3" t="s">
        <v>1015</v>
      </c>
      <c r="D46" s="3" t="s">
        <v>1016</v>
      </c>
      <c r="E46" s="3" t="s">
        <v>1034</v>
      </c>
      <c r="F46" s="12" t="s">
        <v>941</v>
      </c>
      <c r="G46" s="61" t="s">
        <v>1568</v>
      </c>
      <c r="H46" s="24" t="s">
        <v>874</v>
      </c>
      <c r="I46" s="24" t="s">
        <v>1561</v>
      </c>
      <c r="J46" s="3" t="s">
        <v>265</v>
      </c>
      <c r="K46" s="3" t="s">
        <v>265</v>
      </c>
      <c r="L46" s="3" t="s">
        <v>1219</v>
      </c>
      <c r="M46" s="3" t="s">
        <v>1365</v>
      </c>
      <c r="N46" s="90">
        <v>344.79</v>
      </c>
      <c r="O46" s="17">
        <v>293.79000000000002</v>
      </c>
      <c r="P46" s="59" t="s">
        <v>1296</v>
      </c>
      <c r="Q46" s="91">
        <v>291.33999999999997</v>
      </c>
      <c r="R46" s="32">
        <f t="shared" si="0"/>
        <v>259.01799999999997</v>
      </c>
      <c r="S46" s="32">
        <f t="shared" si="1"/>
        <v>287.7948998</v>
      </c>
      <c r="T46" s="36">
        <v>1</v>
      </c>
      <c r="U46" s="36">
        <v>1</v>
      </c>
      <c r="V46" s="17"/>
      <c r="W46" s="17"/>
      <c r="X46" s="17"/>
      <c r="Y46" s="17">
        <v>188.66499999999999</v>
      </c>
      <c r="Z46" s="28">
        <v>43726</v>
      </c>
      <c r="AA46" s="17">
        <v>1.107</v>
      </c>
      <c r="AB46" s="28">
        <v>43762</v>
      </c>
      <c r="AC46" s="17">
        <v>9.4019999999999992</v>
      </c>
      <c r="AD46" s="28">
        <v>43831</v>
      </c>
      <c r="AE46" s="17">
        <v>27.864000000000001</v>
      </c>
      <c r="AF46" s="28">
        <v>43875</v>
      </c>
      <c r="AG46" s="17">
        <v>4.9589999999999996</v>
      </c>
      <c r="AH46" s="45">
        <v>44019</v>
      </c>
      <c r="AI46" s="17">
        <v>19.143000000000001</v>
      </c>
      <c r="AJ46" s="45">
        <v>44046</v>
      </c>
      <c r="AK46" s="32">
        <v>7.8780000000000001</v>
      </c>
      <c r="AL46" s="45">
        <v>44064</v>
      </c>
      <c r="AM46" s="32">
        <f t="shared" si="2"/>
        <v>259.01799999999997</v>
      </c>
      <c r="AN46" s="44">
        <f t="shared" si="3"/>
        <v>28.776899799999999</v>
      </c>
      <c r="AO46" s="17">
        <f>O46-S46</f>
        <v>5.9951002000000244</v>
      </c>
      <c r="AP46" s="99"/>
      <c r="AQ46" s="20" t="s">
        <v>1246</v>
      </c>
      <c r="AR46" s="12"/>
      <c r="AS46" s="56"/>
      <c r="AT46" s="57"/>
      <c r="AU46" s="48"/>
    </row>
    <row r="47" spans="1:47" s="11" customFormat="1" ht="16.5">
      <c r="B47" s="13">
        <v>43</v>
      </c>
      <c r="C47" s="3" t="s">
        <v>1015</v>
      </c>
      <c r="D47" s="3" t="s">
        <v>1016</v>
      </c>
      <c r="E47" s="3" t="s">
        <v>1035</v>
      </c>
      <c r="F47" s="12" t="s">
        <v>943</v>
      </c>
      <c r="G47" s="61" t="s">
        <v>1568</v>
      </c>
      <c r="H47" s="24" t="s">
        <v>874</v>
      </c>
      <c r="I47" s="24" t="s">
        <v>1561</v>
      </c>
      <c r="J47" s="3" t="s">
        <v>265</v>
      </c>
      <c r="K47" s="3" t="s">
        <v>265</v>
      </c>
      <c r="L47" s="3" t="s">
        <v>1219</v>
      </c>
      <c r="M47" s="3" t="s">
        <v>1365</v>
      </c>
      <c r="N47" s="90">
        <v>817</v>
      </c>
      <c r="O47" s="17">
        <v>236.03</v>
      </c>
      <c r="P47" s="59" t="s">
        <v>1317</v>
      </c>
      <c r="Q47" s="91">
        <v>235.67</v>
      </c>
      <c r="R47" s="32">
        <f t="shared" si="0"/>
        <v>209.80200000000002</v>
      </c>
      <c r="S47" s="32">
        <f t="shared" si="1"/>
        <v>233.11100220000003</v>
      </c>
      <c r="T47" s="36">
        <v>1</v>
      </c>
      <c r="U47" s="36">
        <v>1</v>
      </c>
      <c r="V47" s="17"/>
      <c r="W47" s="17"/>
      <c r="X47" s="17"/>
      <c r="Y47" s="17">
        <v>77.787000000000006</v>
      </c>
      <c r="Z47" s="28">
        <v>43816</v>
      </c>
      <c r="AA47" s="17">
        <v>89.373999999999995</v>
      </c>
      <c r="AB47" s="28">
        <v>44041</v>
      </c>
      <c r="AC47" s="17">
        <v>27.097999999999999</v>
      </c>
      <c r="AD47" s="28">
        <v>44064</v>
      </c>
      <c r="AE47" s="17">
        <v>9.0180000000000007</v>
      </c>
      <c r="AF47" s="28">
        <v>44184</v>
      </c>
      <c r="AG47" s="17">
        <v>6.5250000000000004</v>
      </c>
      <c r="AH47" s="45">
        <v>44237</v>
      </c>
      <c r="AI47" s="17"/>
      <c r="AJ47" s="45"/>
      <c r="AK47" s="32"/>
      <c r="AL47" s="45"/>
      <c r="AM47" s="32">
        <f t="shared" si="2"/>
        <v>209.80200000000002</v>
      </c>
      <c r="AN47" s="44">
        <f t="shared" si="3"/>
        <v>23.309002200000002</v>
      </c>
      <c r="AO47" s="17"/>
      <c r="AP47" s="99"/>
      <c r="AQ47" s="20">
        <v>44105</v>
      </c>
      <c r="AR47" s="12"/>
      <c r="AS47" s="56"/>
      <c r="AT47" s="57"/>
      <c r="AU47" s="48"/>
    </row>
    <row r="48" spans="1:47" s="11" customFormat="1" ht="31.5">
      <c r="B48" s="13">
        <v>44</v>
      </c>
      <c r="C48" s="10" t="s">
        <v>1015</v>
      </c>
      <c r="D48" s="10" t="s">
        <v>1016</v>
      </c>
      <c r="E48" s="10" t="s">
        <v>1066</v>
      </c>
      <c r="F48" s="21" t="s">
        <v>907</v>
      </c>
      <c r="G48" s="61" t="s">
        <v>1568</v>
      </c>
      <c r="H48" s="24" t="s">
        <v>874</v>
      </c>
      <c r="I48" s="24" t="s">
        <v>1561</v>
      </c>
      <c r="J48" s="3" t="s">
        <v>265</v>
      </c>
      <c r="K48" s="10" t="s">
        <v>270</v>
      </c>
      <c r="L48" s="3" t="s">
        <v>1219</v>
      </c>
      <c r="M48" s="3" t="s">
        <v>1365</v>
      </c>
      <c r="N48" s="90">
        <v>57.6</v>
      </c>
      <c r="O48" s="33">
        <v>47.6</v>
      </c>
      <c r="P48" s="59" t="s">
        <v>1339</v>
      </c>
      <c r="Q48" s="91">
        <v>47.6</v>
      </c>
      <c r="R48" s="32">
        <f t="shared" si="0"/>
        <v>42.803999999999995</v>
      </c>
      <c r="S48" s="32">
        <f t="shared" si="1"/>
        <v>47.559524399999994</v>
      </c>
      <c r="T48" s="36">
        <v>1</v>
      </c>
      <c r="U48" s="36">
        <v>1</v>
      </c>
      <c r="V48" s="17"/>
      <c r="W48" s="17"/>
      <c r="X48" s="17"/>
      <c r="Y48" s="17">
        <v>40.058999999999997</v>
      </c>
      <c r="Z48" s="28">
        <v>43844</v>
      </c>
      <c r="AA48" s="17">
        <v>1.71</v>
      </c>
      <c r="AB48" s="28">
        <v>44046</v>
      </c>
      <c r="AC48" s="17">
        <v>1.0349999999999999</v>
      </c>
      <c r="AD48" s="28">
        <v>44064</v>
      </c>
      <c r="AE48" s="17"/>
      <c r="AF48" s="28"/>
      <c r="AG48" s="17"/>
      <c r="AH48" s="45"/>
      <c r="AI48" s="17"/>
      <c r="AJ48" s="45"/>
      <c r="AK48" s="32"/>
      <c r="AL48" s="45"/>
      <c r="AM48" s="32">
        <f t="shared" si="2"/>
        <v>42.803999999999995</v>
      </c>
      <c r="AN48" s="44">
        <f t="shared" si="3"/>
        <v>4.7555243999999997</v>
      </c>
      <c r="AO48" s="17">
        <f>O48-S48</f>
        <v>4.0475600000007717E-2</v>
      </c>
      <c r="AP48" s="99"/>
      <c r="AQ48" s="20" t="s">
        <v>1246</v>
      </c>
      <c r="AR48" s="12"/>
      <c r="AS48" s="56"/>
      <c r="AT48" s="57"/>
      <c r="AU48" s="48"/>
    </row>
    <row r="49" spans="2:47" s="11" customFormat="1" ht="47.25">
      <c r="B49" s="13">
        <v>45</v>
      </c>
      <c r="C49" s="3" t="s">
        <v>1015</v>
      </c>
      <c r="D49" s="3" t="s">
        <v>1016</v>
      </c>
      <c r="E49" s="3" t="s">
        <v>1067</v>
      </c>
      <c r="F49" s="12" t="s">
        <v>908</v>
      </c>
      <c r="G49" s="61" t="s">
        <v>1568</v>
      </c>
      <c r="H49" s="3" t="s">
        <v>874</v>
      </c>
      <c r="I49" s="24" t="s">
        <v>1561</v>
      </c>
      <c r="J49" s="3" t="s">
        <v>265</v>
      </c>
      <c r="K49" s="3" t="s">
        <v>270</v>
      </c>
      <c r="L49" s="3" t="s">
        <v>1219</v>
      </c>
      <c r="M49" s="3" t="s">
        <v>1365</v>
      </c>
      <c r="N49" s="90">
        <v>103.8</v>
      </c>
      <c r="O49" s="17">
        <v>86.8</v>
      </c>
      <c r="P49" s="59" t="s">
        <v>1315</v>
      </c>
      <c r="Q49" s="91">
        <v>86.8</v>
      </c>
      <c r="R49" s="32">
        <f t="shared" si="0"/>
        <v>74.25</v>
      </c>
      <c r="S49" s="32">
        <f t="shared" si="1"/>
        <v>82.499175000000008</v>
      </c>
      <c r="T49" s="36">
        <v>1</v>
      </c>
      <c r="U49" s="36">
        <v>1</v>
      </c>
      <c r="V49" s="17"/>
      <c r="W49" s="17"/>
      <c r="X49" s="17"/>
      <c r="Y49" s="17">
        <v>74.25</v>
      </c>
      <c r="Z49" s="28">
        <v>43844</v>
      </c>
      <c r="AA49" s="17"/>
      <c r="AB49" s="28"/>
      <c r="AC49" s="17"/>
      <c r="AD49" s="28"/>
      <c r="AE49" s="17"/>
      <c r="AF49" s="28"/>
      <c r="AG49" s="17"/>
      <c r="AH49" s="45"/>
      <c r="AI49" s="17"/>
      <c r="AJ49" s="45"/>
      <c r="AK49" s="32"/>
      <c r="AL49" s="45"/>
      <c r="AM49" s="32">
        <f t="shared" si="2"/>
        <v>74.25</v>
      </c>
      <c r="AN49" s="44">
        <f t="shared" si="3"/>
        <v>8.249175000000001</v>
      </c>
      <c r="AO49" s="17">
        <f>O49-S49</f>
        <v>4.300824999999989</v>
      </c>
      <c r="AP49" s="99"/>
      <c r="AQ49" s="20" t="s">
        <v>1246</v>
      </c>
      <c r="AR49" s="12"/>
      <c r="AS49" s="56"/>
      <c r="AT49" s="57"/>
      <c r="AU49" s="48"/>
    </row>
    <row r="50" spans="2:47" s="11" customFormat="1" ht="47.25">
      <c r="B50" s="13">
        <v>46</v>
      </c>
      <c r="C50" s="31" t="s">
        <v>1015</v>
      </c>
      <c r="D50" s="31" t="s">
        <v>1016</v>
      </c>
      <c r="E50" s="31" t="s">
        <v>1068</v>
      </c>
      <c r="F50" s="22" t="s">
        <v>909</v>
      </c>
      <c r="G50" s="61" t="s">
        <v>1568</v>
      </c>
      <c r="H50" s="3" t="s">
        <v>874</v>
      </c>
      <c r="I50" s="24" t="s">
        <v>1561</v>
      </c>
      <c r="J50" s="3" t="s">
        <v>265</v>
      </c>
      <c r="K50" s="31" t="s">
        <v>270</v>
      </c>
      <c r="L50" s="3" t="s">
        <v>1219</v>
      </c>
      <c r="M50" s="3" t="s">
        <v>1365</v>
      </c>
      <c r="N50" s="90">
        <v>154.5</v>
      </c>
      <c r="O50" s="32">
        <v>81</v>
      </c>
      <c r="P50" s="59" t="s">
        <v>1348</v>
      </c>
      <c r="Q50" s="91">
        <v>80.83</v>
      </c>
      <c r="R50" s="32">
        <f t="shared" si="0"/>
        <v>66.488</v>
      </c>
      <c r="S50" s="32">
        <f t="shared" si="1"/>
        <v>73.874816800000005</v>
      </c>
      <c r="T50" s="36">
        <v>1</v>
      </c>
      <c r="U50" s="36">
        <v>1</v>
      </c>
      <c r="V50" s="17"/>
      <c r="W50" s="17"/>
      <c r="X50" s="17"/>
      <c r="Y50" s="17">
        <v>58.707000000000001</v>
      </c>
      <c r="Z50" s="28">
        <v>43831</v>
      </c>
      <c r="AA50" s="17">
        <v>4.68</v>
      </c>
      <c r="AB50" s="28">
        <v>44039</v>
      </c>
      <c r="AC50" s="17">
        <v>3.101</v>
      </c>
      <c r="AD50" s="28">
        <v>44054</v>
      </c>
      <c r="AE50" s="17"/>
      <c r="AF50" s="28"/>
      <c r="AG50" s="17"/>
      <c r="AH50" s="45"/>
      <c r="AI50" s="17"/>
      <c r="AJ50" s="45"/>
      <c r="AK50" s="32"/>
      <c r="AL50" s="45"/>
      <c r="AM50" s="32">
        <f t="shared" si="2"/>
        <v>66.488</v>
      </c>
      <c r="AN50" s="44">
        <f t="shared" si="3"/>
        <v>7.3868168000000001</v>
      </c>
      <c r="AO50" s="17">
        <f>O50-S50</f>
        <v>7.1251831999999951</v>
      </c>
      <c r="AP50" s="99"/>
      <c r="AQ50" s="20" t="s">
        <v>1246</v>
      </c>
      <c r="AR50" s="12"/>
      <c r="AS50" s="56"/>
      <c r="AT50" s="57"/>
      <c r="AU50" s="48"/>
    </row>
    <row r="51" spans="2:47" s="11" customFormat="1" ht="31.5">
      <c r="B51" s="13">
        <v>47</v>
      </c>
      <c r="C51" s="3" t="s">
        <v>1015</v>
      </c>
      <c r="D51" s="3" t="s">
        <v>1016</v>
      </c>
      <c r="E51" s="3" t="s">
        <v>1069</v>
      </c>
      <c r="F51" s="12" t="s">
        <v>910</v>
      </c>
      <c r="G51" s="61" t="s">
        <v>1568</v>
      </c>
      <c r="H51" s="24" t="s">
        <v>874</v>
      </c>
      <c r="I51" s="24" t="s">
        <v>1561</v>
      </c>
      <c r="J51" s="3" t="s">
        <v>265</v>
      </c>
      <c r="K51" s="3" t="s">
        <v>270</v>
      </c>
      <c r="L51" s="3" t="s">
        <v>1219</v>
      </c>
      <c r="M51" s="3" t="s">
        <v>1365</v>
      </c>
      <c r="N51" s="90">
        <v>156.80000000000001</v>
      </c>
      <c r="O51" s="17">
        <v>99.8</v>
      </c>
      <c r="P51" s="59" t="s">
        <v>1340</v>
      </c>
      <c r="Q51" s="91">
        <v>99.8</v>
      </c>
      <c r="R51" s="32">
        <f t="shared" si="0"/>
        <v>86.522000000000006</v>
      </c>
      <c r="S51" s="32">
        <f t="shared" si="1"/>
        <v>96.134594200000009</v>
      </c>
      <c r="T51" s="36">
        <v>1</v>
      </c>
      <c r="U51" s="36">
        <v>1</v>
      </c>
      <c r="V51" s="17"/>
      <c r="W51" s="17"/>
      <c r="X51" s="17"/>
      <c r="Y51" s="17">
        <v>79.254000000000005</v>
      </c>
      <c r="Z51" s="28">
        <v>43857</v>
      </c>
      <c r="AA51" s="17">
        <v>7.2679999999999998</v>
      </c>
      <c r="AB51" s="28">
        <v>44054</v>
      </c>
      <c r="AC51" s="17"/>
      <c r="AD51" s="28"/>
      <c r="AE51" s="17"/>
      <c r="AF51" s="28"/>
      <c r="AG51" s="17"/>
      <c r="AH51" s="45"/>
      <c r="AI51" s="17"/>
      <c r="AJ51" s="45"/>
      <c r="AK51" s="32"/>
      <c r="AL51" s="45"/>
      <c r="AM51" s="32">
        <f t="shared" si="2"/>
        <v>86.522000000000006</v>
      </c>
      <c r="AN51" s="44">
        <f t="shared" si="3"/>
        <v>9.6125942000000002</v>
      </c>
      <c r="AO51" s="17">
        <f>O51-S51</f>
        <v>3.6654057999999878</v>
      </c>
      <c r="AP51" s="99"/>
      <c r="AQ51" s="20" t="s">
        <v>1246</v>
      </c>
      <c r="AR51" s="12"/>
      <c r="AS51" s="56"/>
      <c r="AT51" s="57"/>
      <c r="AU51" s="48"/>
    </row>
    <row r="52" spans="2:47" s="11" customFormat="1" ht="31.5">
      <c r="B52" s="13">
        <v>48</v>
      </c>
      <c r="C52" s="3" t="s">
        <v>1015</v>
      </c>
      <c r="D52" s="3" t="s">
        <v>1016</v>
      </c>
      <c r="E52" s="3" t="s">
        <v>1070</v>
      </c>
      <c r="F52" s="12" t="s">
        <v>911</v>
      </c>
      <c r="G52" s="61" t="s">
        <v>1568</v>
      </c>
      <c r="H52" s="24" t="s">
        <v>874</v>
      </c>
      <c r="I52" s="24" t="s">
        <v>1561</v>
      </c>
      <c r="J52" s="3" t="s">
        <v>265</v>
      </c>
      <c r="K52" s="3" t="s">
        <v>270</v>
      </c>
      <c r="L52" s="3" t="s">
        <v>1219</v>
      </c>
      <c r="M52" s="3" t="s">
        <v>1365</v>
      </c>
      <c r="N52" s="90">
        <v>122.5</v>
      </c>
      <c r="O52" s="17">
        <v>83.24</v>
      </c>
      <c r="P52" s="59" t="s">
        <v>1340</v>
      </c>
      <c r="Q52" s="91">
        <v>83.24</v>
      </c>
      <c r="R52" s="32">
        <f t="shared" si="0"/>
        <v>72.09</v>
      </c>
      <c r="S52" s="32">
        <f t="shared" si="1"/>
        <v>80.099198999999999</v>
      </c>
      <c r="T52" s="36">
        <v>1</v>
      </c>
      <c r="U52" s="36">
        <v>1</v>
      </c>
      <c r="V52" s="17"/>
      <c r="W52" s="17"/>
      <c r="X52" s="17"/>
      <c r="Y52" s="17">
        <v>72.09</v>
      </c>
      <c r="Z52" s="28">
        <v>43816</v>
      </c>
      <c r="AA52" s="17"/>
      <c r="AB52" s="28"/>
      <c r="AC52" s="17"/>
      <c r="AD52" s="28"/>
      <c r="AE52" s="17"/>
      <c r="AF52" s="28"/>
      <c r="AG52" s="17"/>
      <c r="AH52" s="45"/>
      <c r="AI52" s="17"/>
      <c r="AJ52" s="45"/>
      <c r="AK52" s="32"/>
      <c r="AL52" s="45"/>
      <c r="AM52" s="32">
        <f t="shared" si="2"/>
        <v>72.09</v>
      </c>
      <c r="AN52" s="44">
        <f t="shared" si="3"/>
        <v>8.0091990000000006</v>
      </c>
      <c r="AO52" s="17">
        <f>O52-S52</f>
        <v>3.1408009999999962</v>
      </c>
      <c r="AP52" s="99"/>
      <c r="AQ52" s="20" t="s">
        <v>1246</v>
      </c>
      <c r="AR52" s="12"/>
      <c r="AS52" s="56"/>
      <c r="AT52" s="57"/>
      <c r="AU52" s="48"/>
    </row>
    <row r="53" spans="2:47" s="11" customFormat="1" ht="31.5">
      <c r="B53" s="13">
        <v>49</v>
      </c>
      <c r="C53" s="3" t="s">
        <v>1015</v>
      </c>
      <c r="D53" s="3" t="s">
        <v>1016</v>
      </c>
      <c r="E53" s="3" t="s">
        <v>1071</v>
      </c>
      <c r="F53" s="12" t="s">
        <v>912</v>
      </c>
      <c r="G53" s="61" t="s">
        <v>1568</v>
      </c>
      <c r="H53" s="24" t="s">
        <v>874</v>
      </c>
      <c r="I53" s="24" t="s">
        <v>1561</v>
      </c>
      <c r="J53" s="3" t="s">
        <v>265</v>
      </c>
      <c r="K53" s="3" t="s">
        <v>270</v>
      </c>
      <c r="L53" s="3" t="s">
        <v>1219</v>
      </c>
      <c r="M53" s="3" t="s">
        <v>1365</v>
      </c>
      <c r="N53" s="90">
        <v>149.69999999999999</v>
      </c>
      <c r="O53" s="17">
        <v>86.7</v>
      </c>
      <c r="P53" s="59" t="s">
        <v>1348</v>
      </c>
      <c r="Q53" s="91">
        <v>86.7</v>
      </c>
      <c r="R53" s="32">
        <f t="shared" si="0"/>
        <v>56.591999999999999</v>
      </c>
      <c r="S53" s="32">
        <f t="shared" si="1"/>
        <v>62.879371200000001</v>
      </c>
      <c r="T53" s="36">
        <v>1</v>
      </c>
      <c r="U53" s="36">
        <v>0.94</v>
      </c>
      <c r="V53" s="17"/>
      <c r="W53" s="17"/>
      <c r="X53" s="17"/>
      <c r="Y53" s="17">
        <v>49.085999999999999</v>
      </c>
      <c r="Z53" s="28">
        <v>43857</v>
      </c>
      <c r="AA53" s="17">
        <v>3.6629999999999998</v>
      </c>
      <c r="AB53" s="28">
        <v>44064</v>
      </c>
      <c r="AC53" s="17">
        <v>3.843</v>
      </c>
      <c r="AD53" s="28">
        <v>44180</v>
      </c>
      <c r="AE53" s="17"/>
      <c r="AF53" s="28"/>
      <c r="AG53" s="17"/>
      <c r="AH53" s="45"/>
      <c r="AI53" s="17"/>
      <c r="AJ53" s="45"/>
      <c r="AK53" s="32"/>
      <c r="AL53" s="45"/>
      <c r="AM53" s="32">
        <f t="shared" si="2"/>
        <v>56.591999999999999</v>
      </c>
      <c r="AN53" s="44">
        <f t="shared" si="3"/>
        <v>6.2873711999999999</v>
      </c>
      <c r="AO53" s="17"/>
      <c r="AP53" s="99"/>
      <c r="AQ53" s="20">
        <v>44075</v>
      </c>
      <c r="AR53" s="12"/>
      <c r="AS53" s="56"/>
      <c r="AT53" s="57"/>
      <c r="AU53" s="48"/>
    </row>
    <row r="54" spans="2:47" s="11" customFormat="1" ht="31.5">
      <c r="B54" s="13">
        <v>50</v>
      </c>
      <c r="C54" s="3" t="s">
        <v>1015</v>
      </c>
      <c r="D54" s="3" t="s">
        <v>1016</v>
      </c>
      <c r="E54" s="3" t="s">
        <v>1072</v>
      </c>
      <c r="F54" s="12" t="s">
        <v>913</v>
      </c>
      <c r="G54" s="61" t="s">
        <v>1568</v>
      </c>
      <c r="H54" s="24" t="s">
        <v>874</v>
      </c>
      <c r="I54" s="24" t="s">
        <v>1561</v>
      </c>
      <c r="J54" s="3" t="s">
        <v>265</v>
      </c>
      <c r="K54" s="3" t="s">
        <v>270</v>
      </c>
      <c r="L54" s="3" t="s">
        <v>1219</v>
      </c>
      <c r="M54" s="3" t="s">
        <v>1365</v>
      </c>
      <c r="N54" s="90">
        <v>79.5</v>
      </c>
      <c r="O54" s="17">
        <v>54.86</v>
      </c>
      <c r="P54" s="59" t="s">
        <v>1348</v>
      </c>
      <c r="Q54" s="91">
        <v>54.79</v>
      </c>
      <c r="R54" s="32">
        <f t="shared" si="0"/>
        <v>47.942999999999998</v>
      </c>
      <c r="S54" s="32">
        <f t="shared" si="1"/>
        <v>53.269467299999995</v>
      </c>
      <c r="T54" s="36">
        <v>1</v>
      </c>
      <c r="U54" s="36">
        <v>0.98</v>
      </c>
      <c r="V54" s="17"/>
      <c r="W54" s="17"/>
      <c r="X54" s="17"/>
      <c r="Y54" s="17">
        <v>47.942999999999998</v>
      </c>
      <c r="Z54" s="28">
        <v>44184</v>
      </c>
      <c r="AA54" s="17"/>
      <c r="AB54" s="28"/>
      <c r="AC54" s="17"/>
      <c r="AD54" s="28"/>
      <c r="AE54" s="17"/>
      <c r="AF54" s="28"/>
      <c r="AG54" s="17"/>
      <c r="AH54" s="45"/>
      <c r="AI54" s="17"/>
      <c r="AJ54" s="45"/>
      <c r="AK54" s="32"/>
      <c r="AL54" s="45"/>
      <c r="AM54" s="32">
        <f t="shared" si="2"/>
        <v>47.942999999999998</v>
      </c>
      <c r="AN54" s="44">
        <f t="shared" si="3"/>
        <v>5.3264673</v>
      </c>
      <c r="AO54" s="17"/>
      <c r="AP54" s="99">
        <v>44256</v>
      </c>
      <c r="AQ54" s="20">
        <v>44166</v>
      </c>
      <c r="AR54" s="12"/>
      <c r="AS54" s="56"/>
      <c r="AT54" s="57"/>
      <c r="AU54" s="48"/>
    </row>
    <row r="55" spans="2:47" s="11" customFormat="1" ht="31.5">
      <c r="B55" s="13">
        <v>51</v>
      </c>
      <c r="C55" s="10" t="s">
        <v>1015</v>
      </c>
      <c r="D55" s="3" t="s">
        <v>1016</v>
      </c>
      <c r="E55" s="3" t="s">
        <v>1073</v>
      </c>
      <c r="F55" s="12" t="s">
        <v>914</v>
      </c>
      <c r="G55" s="61" t="s">
        <v>1568</v>
      </c>
      <c r="H55" s="24" t="s">
        <v>874</v>
      </c>
      <c r="I55" s="24" t="s">
        <v>1561</v>
      </c>
      <c r="J55" s="3" t="s">
        <v>265</v>
      </c>
      <c r="K55" s="3" t="s">
        <v>270</v>
      </c>
      <c r="L55" s="3" t="s">
        <v>1219</v>
      </c>
      <c r="M55" s="3" t="s">
        <v>1365</v>
      </c>
      <c r="N55" s="90">
        <v>135.19999999999999</v>
      </c>
      <c r="O55" s="17">
        <v>85.2</v>
      </c>
      <c r="P55" s="59" t="s">
        <v>1340</v>
      </c>
      <c r="Q55" s="91">
        <v>72.38</v>
      </c>
      <c r="R55" s="32">
        <f t="shared" si="0"/>
        <v>47.695</v>
      </c>
      <c r="S55" s="32">
        <f t="shared" si="1"/>
        <v>52.993914500000002</v>
      </c>
      <c r="T55" s="36">
        <v>1</v>
      </c>
      <c r="U55" s="36">
        <v>0.8</v>
      </c>
      <c r="V55" s="17"/>
      <c r="W55" s="17"/>
      <c r="X55" s="17"/>
      <c r="Y55" s="17">
        <v>11.218</v>
      </c>
      <c r="Z55" s="28">
        <v>44007</v>
      </c>
      <c r="AA55" s="17">
        <v>27.657</v>
      </c>
      <c r="AB55" s="28">
        <v>44039</v>
      </c>
      <c r="AC55" s="17">
        <v>8.82</v>
      </c>
      <c r="AD55" s="28"/>
      <c r="AE55" s="17"/>
      <c r="AF55" s="28"/>
      <c r="AG55" s="17"/>
      <c r="AH55" s="45"/>
      <c r="AI55" s="17"/>
      <c r="AJ55" s="45"/>
      <c r="AK55" s="32"/>
      <c r="AL55" s="45"/>
      <c r="AM55" s="32">
        <f t="shared" si="2"/>
        <v>47.695</v>
      </c>
      <c r="AN55" s="44">
        <f t="shared" si="3"/>
        <v>5.2989145000000004</v>
      </c>
      <c r="AO55" s="17"/>
      <c r="AP55" s="99"/>
      <c r="AQ55" s="20">
        <v>44136</v>
      </c>
      <c r="AR55" s="12"/>
      <c r="AS55" s="56"/>
      <c r="AT55" s="57"/>
      <c r="AU55" s="48"/>
    </row>
    <row r="56" spans="2:47" s="11" customFormat="1" ht="31.5">
      <c r="B56" s="13">
        <v>52</v>
      </c>
      <c r="C56" s="3" t="s">
        <v>1015</v>
      </c>
      <c r="D56" s="3" t="s">
        <v>1016</v>
      </c>
      <c r="E56" s="3" t="s">
        <v>1074</v>
      </c>
      <c r="F56" s="12" t="s">
        <v>915</v>
      </c>
      <c r="G56" s="61" t="s">
        <v>1568</v>
      </c>
      <c r="H56" s="47" t="s">
        <v>874</v>
      </c>
      <c r="I56" s="24" t="s">
        <v>1561</v>
      </c>
      <c r="J56" s="3" t="s">
        <v>265</v>
      </c>
      <c r="K56" s="3" t="s">
        <v>270</v>
      </c>
      <c r="L56" s="10" t="s">
        <v>1219</v>
      </c>
      <c r="M56" s="3" t="s">
        <v>1365</v>
      </c>
      <c r="N56" s="90">
        <v>157.5</v>
      </c>
      <c r="O56" s="17">
        <v>116.5</v>
      </c>
      <c r="P56" s="59" t="s">
        <v>1349</v>
      </c>
      <c r="Q56" s="91">
        <v>103.85</v>
      </c>
      <c r="R56" s="32">
        <f t="shared" si="0"/>
        <v>66.807000000000002</v>
      </c>
      <c r="S56" s="32">
        <f t="shared" si="1"/>
        <v>74.229257700000005</v>
      </c>
      <c r="T56" s="36">
        <v>1</v>
      </c>
      <c r="U56" s="36">
        <v>0.85</v>
      </c>
      <c r="V56" s="17"/>
      <c r="W56" s="17"/>
      <c r="X56" s="17"/>
      <c r="Y56" s="17">
        <v>9.1980000000000004</v>
      </c>
      <c r="Z56" s="28">
        <v>43816</v>
      </c>
      <c r="AA56" s="17">
        <v>55.26</v>
      </c>
      <c r="AB56" s="28">
        <v>44039</v>
      </c>
      <c r="AC56" s="17">
        <v>2.3490000000000002</v>
      </c>
      <c r="AD56" s="28">
        <v>43846</v>
      </c>
      <c r="AE56" s="17"/>
      <c r="AF56" s="28"/>
      <c r="AG56" s="17"/>
      <c r="AH56" s="45"/>
      <c r="AI56" s="17"/>
      <c r="AJ56" s="45"/>
      <c r="AK56" s="32"/>
      <c r="AL56" s="45"/>
      <c r="AM56" s="32">
        <f t="shared" si="2"/>
        <v>66.807000000000002</v>
      </c>
      <c r="AN56" s="44">
        <f t="shared" si="3"/>
        <v>7.4222577000000003</v>
      </c>
      <c r="AO56" s="17"/>
      <c r="AP56" s="99"/>
      <c r="AQ56" s="20">
        <v>44105</v>
      </c>
      <c r="AR56" s="12"/>
      <c r="AS56" s="56"/>
      <c r="AT56" s="57"/>
      <c r="AU56" s="48"/>
    </row>
    <row r="57" spans="2:47" s="11" customFormat="1" ht="31.5">
      <c r="B57" s="13">
        <v>53</v>
      </c>
      <c r="C57" s="53" t="s">
        <v>1015</v>
      </c>
      <c r="D57" s="53" t="s">
        <v>1016</v>
      </c>
      <c r="E57" s="3" t="s">
        <v>1075</v>
      </c>
      <c r="F57" s="12" t="s">
        <v>916</v>
      </c>
      <c r="G57" s="61" t="s">
        <v>1568</v>
      </c>
      <c r="H57" s="24" t="s">
        <v>874</v>
      </c>
      <c r="I57" s="24" t="s">
        <v>1561</v>
      </c>
      <c r="J57" s="3" t="s">
        <v>265</v>
      </c>
      <c r="K57" s="3" t="s">
        <v>270</v>
      </c>
      <c r="L57" s="10" t="s">
        <v>1219</v>
      </c>
      <c r="M57" s="3" t="s">
        <v>1365</v>
      </c>
      <c r="N57" s="90">
        <v>99.5</v>
      </c>
      <c r="O57" s="17">
        <v>70.5</v>
      </c>
      <c r="P57" s="59" t="s">
        <v>1304</v>
      </c>
      <c r="Q57" s="91">
        <v>70.5</v>
      </c>
      <c r="R57" s="32">
        <f t="shared" si="0"/>
        <v>37.156999999999996</v>
      </c>
      <c r="S57" s="32">
        <f t="shared" si="1"/>
        <v>41.285142699999994</v>
      </c>
      <c r="T57" s="36">
        <v>1</v>
      </c>
      <c r="U57" s="36">
        <v>0.74</v>
      </c>
      <c r="V57" s="17"/>
      <c r="W57" s="17"/>
      <c r="X57" s="17"/>
      <c r="Y57" s="17">
        <v>33.911999999999999</v>
      </c>
      <c r="Z57" s="28">
        <v>43867</v>
      </c>
      <c r="AA57" s="17">
        <v>3.2450000000000001</v>
      </c>
      <c r="AB57" s="28">
        <v>44007</v>
      </c>
      <c r="AC57" s="17"/>
      <c r="AD57" s="28"/>
      <c r="AE57" s="17"/>
      <c r="AF57" s="28"/>
      <c r="AG57" s="17"/>
      <c r="AH57" s="45"/>
      <c r="AI57" s="17"/>
      <c r="AJ57" s="45"/>
      <c r="AK57" s="32"/>
      <c r="AL57" s="45"/>
      <c r="AM57" s="32">
        <f t="shared" si="2"/>
        <v>37.156999999999996</v>
      </c>
      <c r="AN57" s="44">
        <f t="shared" si="3"/>
        <v>4.1281426999999997</v>
      </c>
      <c r="AO57" s="17"/>
      <c r="AP57" s="99"/>
      <c r="AQ57" s="20">
        <v>44105</v>
      </c>
      <c r="AR57" s="12"/>
      <c r="AS57" s="56"/>
      <c r="AT57" s="57"/>
      <c r="AU57" s="48"/>
    </row>
    <row r="58" spans="2:47" s="11" customFormat="1" ht="31.5">
      <c r="B58" s="13">
        <v>54</v>
      </c>
      <c r="C58" s="3" t="s">
        <v>1015</v>
      </c>
      <c r="D58" s="3" t="s">
        <v>1016</v>
      </c>
      <c r="E58" s="3" t="s">
        <v>1036</v>
      </c>
      <c r="F58" s="12" t="s">
        <v>917</v>
      </c>
      <c r="G58" s="61" t="s">
        <v>1568</v>
      </c>
      <c r="H58" s="47" t="s">
        <v>874</v>
      </c>
      <c r="I58" s="24" t="s">
        <v>1561</v>
      </c>
      <c r="J58" s="3" t="s">
        <v>265</v>
      </c>
      <c r="K58" s="3" t="s">
        <v>270</v>
      </c>
      <c r="L58" s="10" t="s">
        <v>1219</v>
      </c>
      <c r="M58" s="3" t="s">
        <v>1365</v>
      </c>
      <c r="N58" s="90">
        <v>149.6</v>
      </c>
      <c r="O58" s="17">
        <v>100.1</v>
      </c>
      <c r="P58" s="59" t="s">
        <v>1348</v>
      </c>
      <c r="Q58" s="91">
        <v>89.76</v>
      </c>
      <c r="R58" s="32">
        <f t="shared" si="0"/>
        <v>51.128999999999998</v>
      </c>
      <c r="S58" s="32">
        <f t="shared" si="1"/>
        <v>56.8094319</v>
      </c>
      <c r="T58" s="36">
        <v>1</v>
      </c>
      <c r="U58" s="36">
        <v>0.83</v>
      </c>
      <c r="V58" s="17"/>
      <c r="W58" s="17"/>
      <c r="X58" s="17"/>
      <c r="Y58" s="17">
        <v>38.277000000000001</v>
      </c>
      <c r="Z58" s="28">
        <v>44064</v>
      </c>
      <c r="AA58" s="17">
        <v>11.763</v>
      </c>
      <c r="AB58" s="28">
        <v>44105</v>
      </c>
      <c r="AC58" s="17">
        <v>1.089</v>
      </c>
      <c r="AD58" s="28">
        <v>44239</v>
      </c>
      <c r="AE58" s="17"/>
      <c r="AF58" s="28"/>
      <c r="AG58" s="17"/>
      <c r="AH58" s="45"/>
      <c r="AI58" s="17"/>
      <c r="AJ58" s="45"/>
      <c r="AK58" s="32"/>
      <c r="AL58" s="45"/>
      <c r="AM58" s="32">
        <f t="shared" si="2"/>
        <v>51.128999999999998</v>
      </c>
      <c r="AN58" s="44">
        <f t="shared" si="3"/>
        <v>5.6804319000000003</v>
      </c>
      <c r="AO58" s="17"/>
      <c r="AP58" s="99"/>
      <c r="AQ58" s="20">
        <v>44105</v>
      </c>
      <c r="AR58" s="12"/>
      <c r="AS58" s="56"/>
      <c r="AT58" s="57"/>
      <c r="AU58" s="48"/>
    </row>
    <row r="59" spans="2:47" s="11" customFormat="1" ht="31.5">
      <c r="B59" s="13">
        <v>55</v>
      </c>
      <c r="C59" s="31" t="s">
        <v>1015</v>
      </c>
      <c r="D59" s="31" t="s">
        <v>1016</v>
      </c>
      <c r="E59" s="3" t="s">
        <v>1076</v>
      </c>
      <c r="F59" s="12" t="s">
        <v>1177</v>
      </c>
      <c r="G59" s="61" t="s">
        <v>1568</v>
      </c>
      <c r="H59" s="24" t="s">
        <v>874</v>
      </c>
      <c r="I59" s="24" t="s">
        <v>1561</v>
      </c>
      <c r="J59" s="3" t="s">
        <v>265</v>
      </c>
      <c r="K59" s="3" t="s">
        <v>270</v>
      </c>
      <c r="L59" s="3" t="s">
        <v>1219</v>
      </c>
      <c r="M59" s="3" t="s">
        <v>1365</v>
      </c>
      <c r="N59" s="90">
        <v>187.35</v>
      </c>
      <c r="O59" s="17">
        <v>123.35</v>
      </c>
      <c r="P59" s="59" t="s">
        <v>1350</v>
      </c>
      <c r="Q59" s="91">
        <v>122.36</v>
      </c>
      <c r="R59" s="32">
        <f t="shared" si="0"/>
        <v>75.995999999999995</v>
      </c>
      <c r="S59" s="32">
        <f t="shared" si="1"/>
        <v>84.439155599999992</v>
      </c>
      <c r="T59" s="36">
        <v>1</v>
      </c>
      <c r="U59" s="36">
        <v>0.85</v>
      </c>
      <c r="V59" s="17"/>
      <c r="W59" s="17"/>
      <c r="X59" s="17"/>
      <c r="Y59" s="17">
        <v>58.68</v>
      </c>
      <c r="Z59" s="28">
        <v>43888</v>
      </c>
      <c r="AA59" s="17">
        <v>2.448</v>
      </c>
      <c r="AB59" s="28">
        <v>44092</v>
      </c>
      <c r="AC59" s="17">
        <v>14.868</v>
      </c>
      <c r="AD59" s="28">
        <v>44133</v>
      </c>
      <c r="AE59" s="17"/>
      <c r="AF59" s="28"/>
      <c r="AG59" s="17"/>
      <c r="AH59" s="45"/>
      <c r="AI59" s="17"/>
      <c r="AJ59" s="45"/>
      <c r="AK59" s="32"/>
      <c r="AL59" s="45"/>
      <c r="AM59" s="32">
        <f t="shared" si="2"/>
        <v>75.995999999999995</v>
      </c>
      <c r="AN59" s="44">
        <f t="shared" si="3"/>
        <v>8.443155599999999</v>
      </c>
      <c r="AO59" s="17"/>
      <c r="AP59" s="99"/>
      <c r="AQ59" s="20">
        <v>44105</v>
      </c>
      <c r="AR59" s="12"/>
      <c r="AS59" s="56"/>
      <c r="AT59" s="57"/>
      <c r="AU59" s="48"/>
    </row>
    <row r="60" spans="2:47" s="11" customFormat="1" ht="31.5">
      <c r="B60" s="13">
        <v>56</v>
      </c>
      <c r="C60" s="3" t="s">
        <v>1015</v>
      </c>
      <c r="D60" s="3" t="s">
        <v>1016</v>
      </c>
      <c r="E60" s="3" t="s">
        <v>1077</v>
      </c>
      <c r="F60" s="12" t="s">
        <v>918</v>
      </c>
      <c r="G60" s="61" t="s">
        <v>1568</v>
      </c>
      <c r="H60" s="24" t="s">
        <v>874</v>
      </c>
      <c r="I60" s="24" t="s">
        <v>1561</v>
      </c>
      <c r="J60" s="3" t="s">
        <v>265</v>
      </c>
      <c r="K60" s="3" t="s">
        <v>270</v>
      </c>
      <c r="L60" s="10" t="s">
        <v>1219</v>
      </c>
      <c r="M60" s="3" t="s">
        <v>1365</v>
      </c>
      <c r="N60" s="90">
        <v>71</v>
      </c>
      <c r="O60" s="17">
        <v>50</v>
      </c>
      <c r="P60" s="59" t="s">
        <v>1340</v>
      </c>
      <c r="Q60" s="91">
        <v>48.01</v>
      </c>
      <c r="R60" s="32">
        <f t="shared" si="0"/>
        <v>24.759</v>
      </c>
      <c r="S60" s="32">
        <f t="shared" si="1"/>
        <v>27.509724900000002</v>
      </c>
      <c r="T60" s="36">
        <v>1</v>
      </c>
      <c r="U60" s="36">
        <v>0.76</v>
      </c>
      <c r="V60" s="17"/>
      <c r="W60" s="17"/>
      <c r="X60" s="17"/>
      <c r="Y60" s="17">
        <v>19.323</v>
      </c>
      <c r="Z60" s="28">
        <v>44054</v>
      </c>
      <c r="AA60" s="17">
        <v>4.3470000000000004</v>
      </c>
      <c r="AB60" s="28">
        <v>44064</v>
      </c>
      <c r="AC60" s="17">
        <v>1.089</v>
      </c>
      <c r="AD60" s="28">
        <v>44105</v>
      </c>
      <c r="AE60" s="17"/>
      <c r="AF60" s="28"/>
      <c r="AG60" s="17"/>
      <c r="AH60" s="45"/>
      <c r="AI60" s="17"/>
      <c r="AJ60" s="45"/>
      <c r="AK60" s="32"/>
      <c r="AL60" s="45"/>
      <c r="AM60" s="32">
        <f t="shared" si="2"/>
        <v>24.759</v>
      </c>
      <c r="AN60" s="44">
        <f t="shared" si="3"/>
        <v>2.7507249000000003</v>
      </c>
      <c r="AO60" s="17"/>
      <c r="AP60" s="99">
        <v>44166</v>
      </c>
      <c r="AQ60" s="20">
        <v>44166</v>
      </c>
      <c r="AR60" s="12"/>
      <c r="AS60" s="56"/>
      <c r="AT60" s="57"/>
      <c r="AU60" s="48"/>
    </row>
    <row r="61" spans="2:47" s="11" customFormat="1" ht="16.5">
      <c r="B61" s="13">
        <v>57</v>
      </c>
      <c r="C61" s="3" t="s">
        <v>1015</v>
      </c>
      <c r="D61" s="3" t="s">
        <v>1016</v>
      </c>
      <c r="E61" s="3" t="s">
        <v>1078</v>
      </c>
      <c r="F61" s="12" t="s">
        <v>919</v>
      </c>
      <c r="G61" s="61" t="s">
        <v>1568</v>
      </c>
      <c r="H61" s="24" t="s">
        <v>874</v>
      </c>
      <c r="I61" s="24" t="s">
        <v>1561</v>
      </c>
      <c r="J61" s="3" t="s">
        <v>265</v>
      </c>
      <c r="K61" s="3" t="s">
        <v>270</v>
      </c>
      <c r="L61" s="10" t="s">
        <v>1219</v>
      </c>
      <c r="M61" s="3" t="s">
        <v>1365</v>
      </c>
      <c r="N61" s="90">
        <v>125.6</v>
      </c>
      <c r="O61" s="17">
        <v>87.1</v>
      </c>
      <c r="P61" s="59" t="s">
        <v>1304</v>
      </c>
      <c r="Q61" s="91">
        <v>87.1</v>
      </c>
      <c r="R61" s="32">
        <f t="shared" si="0"/>
        <v>72.540000000000006</v>
      </c>
      <c r="S61" s="32">
        <f t="shared" si="1"/>
        <v>80.599194000000011</v>
      </c>
      <c r="T61" s="36">
        <v>1</v>
      </c>
      <c r="U61" s="36">
        <v>1</v>
      </c>
      <c r="V61" s="17"/>
      <c r="W61" s="17"/>
      <c r="X61" s="17"/>
      <c r="Y61" s="17">
        <v>72.540000000000006</v>
      </c>
      <c r="Z61" s="28">
        <v>43816</v>
      </c>
      <c r="AA61" s="17"/>
      <c r="AB61" s="28"/>
      <c r="AC61" s="17"/>
      <c r="AD61" s="28"/>
      <c r="AE61" s="17"/>
      <c r="AF61" s="28"/>
      <c r="AG61" s="17"/>
      <c r="AH61" s="45"/>
      <c r="AI61" s="17"/>
      <c r="AJ61" s="45"/>
      <c r="AK61" s="32"/>
      <c r="AL61" s="45"/>
      <c r="AM61" s="32">
        <f t="shared" si="2"/>
        <v>72.540000000000006</v>
      </c>
      <c r="AN61" s="44">
        <f t="shared" si="3"/>
        <v>8.0591940000000015</v>
      </c>
      <c r="AO61" s="17">
        <f>O61-S61</f>
        <v>6.500805999999983</v>
      </c>
      <c r="AP61" s="99"/>
      <c r="AQ61" s="20" t="s">
        <v>1246</v>
      </c>
      <c r="AR61" s="12"/>
      <c r="AS61" s="56"/>
      <c r="AT61" s="57"/>
      <c r="AU61" s="48"/>
    </row>
    <row r="62" spans="2:47" s="11" customFormat="1" ht="47.25">
      <c r="B62" s="13">
        <v>58</v>
      </c>
      <c r="C62" s="3" t="s">
        <v>1015</v>
      </c>
      <c r="D62" s="3" t="s">
        <v>1016</v>
      </c>
      <c r="E62" s="3" t="s">
        <v>1194</v>
      </c>
      <c r="F62" s="12" t="s">
        <v>920</v>
      </c>
      <c r="G62" s="61" t="s">
        <v>1568</v>
      </c>
      <c r="H62" s="24" t="s">
        <v>874</v>
      </c>
      <c r="I62" s="24" t="s">
        <v>1561</v>
      </c>
      <c r="J62" s="3" t="s">
        <v>265</v>
      </c>
      <c r="K62" s="3" t="s">
        <v>270</v>
      </c>
      <c r="L62" s="10" t="s">
        <v>1219</v>
      </c>
      <c r="M62" s="3" t="s">
        <v>1365</v>
      </c>
      <c r="N62" s="90">
        <v>150.85</v>
      </c>
      <c r="O62" s="17">
        <v>41.85</v>
      </c>
      <c r="P62" s="59" t="s">
        <v>1340</v>
      </c>
      <c r="Q62" s="91">
        <v>115.46</v>
      </c>
      <c r="R62" s="32">
        <f t="shared" si="0"/>
        <v>29.822000000000003</v>
      </c>
      <c r="S62" s="32">
        <f t="shared" si="1"/>
        <v>33.135224200000003</v>
      </c>
      <c r="T62" s="36">
        <v>1</v>
      </c>
      <c r="U62" s="36">
        <v>1</v>
      </c>
      <c r="V62" s="17"/>
      <c r="W62" s="17"/>
      <c r="X62" s="17"/>
      <c r="Y62" s="17">
        <v>5.1349999999999998</v>
      </c>
      <c r="Z62" s="28">
        <v>43844</v>
      </c>
      <c r="AA62" s="17">
        <v>20.952000000000002</v>
      </c>
      <c r="AB62" s="28">
        <v>43867</v>
      </c>
      <c r="AC62" s="17">
        <v>2.556</v>
      </c>
      <c r="AD62" s="28">
        <v>44064</v>
      </c>
      <c r="AE62" s="17">
        <v>1.179</v>
      </c>
      <c r="AF62" s="28">
        <v>44092</v>
      </c>
      <c r="AG62" s="17"/>
      <c r="AH62" s="45"/>
      <c r="AI62" s="17"/>
      <c r="AJ62" s="45"/>
      <c r="AK62" s="32"/>
      <c r="AL62" s="45"/>
      <c r="AM62" s="32">
        <f t="shared" si="2"/>
        <v>29.822000000000003</v>
      </c>
      <c r="AN62" s="44">
        <f t="shared" si="3"/>
        <v>3.3132242000000005</v>
      </c>
      <c r="AO62" s="17">
        <f>O62-S62</f>
        <v>8.7147757999999982</v>
      </c>
      <c r="AP62" s="99"/>
      <c r="AQ62" s="20">
        <v>44013</v>
      </c>
      <c r="AR62" s="12"/>
      <c r="AS62" s="56"/>
      <c r="AT62" s="57"/>
      <c r="AU62" s="48"/>
    </row>
    <row r="63" spans="2:47" s="11" customFormat="1" ht="31.5">
      <c r="B63" s="13">
        <v>59</v>
      </c>
      <c r="C63" s="10" t="s">
        <v>1015</v>
      </c>
      <c r="D63" s="10" t="s">
        <v>1016</v>
      </c>
      <c r="E63" s="10" t="s">
        <v>1079</v>
      </c>
      <c r="F63" s="21" t="s">
        <v>921</v>
      </c>
      <c r="G63" s="61" t="s">
        <v>1568</v>
      </c>
      <c r="H63" s="24" t="s">
        <v>874</v>
      </c>
      <c r="I63" s="24" t="s">
        <v>1561</v>
      </c>
      <c r="J63" s="3" t="s">
        <v>265</v>
      </c>
      <c r="K63" s="10" t="s">
        <v>270</v>
      </c>
      <c r="L63" s="10" t="s">
        <v>1219</v>
      </c>
      <c r="M63" s="3" t="s">
        <v>1365</v>
      </c>
      <c r="N63" s="90">
        <v>129.5</v>
      </c>
      <c r="O63" s="33">
        <v>115.85</v>
      </c>
      <c r="P63" s="59" t="s">
        <v>1324</v>
      </c>
      <c r="Q63" s="91">
        <v>69.34</v>
      </c>
      <c r="R63" s="32">
        <f t="shared" si="0"/>
        <v>99.747</v>
      </c>
      <c r="S63" s="32">
        <f t="shared" si="1"/>
        <v>110.8288917</v>
      </c>
      <c r="T63" s="36">
        <v>1</v>
      </c>
      <c r="U63" s="36">
        <v>0.97</v>
      </c>
      <c r="V63" s="17"/>
      <c r="W63" s="17"/>
      <c r="X63" s="17"/>
      <c r="Y63" s="17">
        <v>99.747</v>
      </c>
      <c r="Z63" s="28">
        <v>44184</v>
      </c>
      <c r="AA63" s="17"/>
      <c r="AB63" s="28"/>
      <c r="AC63" s="17"/>
      <c r="AD63" s="28"/>
      <c r="AE63" s="17"/>
      <c r="AF63" s="28"/>
      <c r="AG63" s="17"/>
      <c r="AH63" s="45"/>
      <c r="AI63" s="17"/>
      <c r="AJ63" s="45"/>
      <c r="AK63" s="32"/>
      <c r="AL63" s="45"/>
      <c r="AM63" s="32">
        <f t="shared" si="2"/>
        <v>99.747</v>
      </c>
      <c r="AN63" s="44">
        <f t="shared" si="3"/>
        <v>11.0818917</v>
      </c>
      <c r="AO63" s="17"/>
      <c r="AP63" s="99">
        <v>44166</v>
      </c>
      <c r="AQ63" s="20">
        <v>44166</v>
      </c>
      <c r="AR63" s="12"/>
      <c r="AS63" s="56"/>
      <c r="AT63" s="57"/>
      <c r="AU63" s="48"/>
    </row>
    <row r="64" spans="2:47" s="11" customFormat="1" ht="47.25">
      <c r="B64" s="13">
        <v>60</v>
      </c>
      <c r="C64" s="3" t="s">
        <v>1015</v>
      </c>
      <c r="D64" s="3" t="s">
        <v>1016</v>
      </c>
      <c r="E64" s="3" t="s">
        <v>1080</v>
      </c>
      <c r="F64" s="12" t="s">
        <v>922</v>
      </c>
      <c r="G64" s="61" t="s">
        <v>1568</v>
      </c>
      <c r="H64" s="47" t="s">
        <v>874</v>
      </c>
      <c r="I64" s="24" t="s">
        <v>1561</v>
      </c>
      <c r="J64" s="3" t="s">
        <v>265</v>
      </c>
      <c r="K64" s="3" t="s">
        <v>270</v>
      </c>
      <c r="L64" s="10" t="s">
        <v>1219</v>
      </c>
      <c r="M64" s="3" t="s">
        <v>1365</v>
      </c>
      <c r="N64" s="90">
        <v>180.75</v>
      </c>
      <c r="O64" s="17">
        <v>69.5</v>
      </c>
      <c r="P64" s="59" t="s">
        <v>1285</v>
      </c>
      <c r="Q64" s="91">
        <v>105.72</v>
      </c>
      <c r="R64" s="32">
        <f t="shared" si="0"/>
        <v>62.442</v>
      </c>
      <c r="S64" s="32">
        <f t="shared" si="1"/>
        <v>69.379306200000002</v>
      </c>
      <c r="T64" s="36">
        <v>1</v>
      </c>
      <c r="U64" s="36">
        <v>1</v>
      </c>
      <c r="V64" s="17"/>
      <c r="W64" s="17"/>
      <c r="X64" s="17"/>
      <c r="Y64" s="17">
        <v>53.901000000000003</v>
      </c>
      <c r="Z64" s="28">
        <v>43816</v>
      </c>
      <c r="AA64" s="17">
        <v>3.1320000000000001</v>
      </c>
      <c r="AB64" s="28">
        <v>44064</v>
      </c>
      <c r="AC64" s="17">
        <v>5.4089999999999998</v>
      </c>
      <c r="AD64" s="28">
        <v>44092</v>
      </c>
      <c r="AE64" s="17"/>
      <c r="AF64" s="28"/>
      <c r="AG64" s="17"/>
      <c r="AH64" s="28"/>
      <c r="AI64" s="17"/>
      <c r="AJ64" s="45"/>
      <c r="AK64" s="32"/>
      <c r="AL64" s="45"/>
      <c r="AM64" s="32">
        <f t="shared" si="2"/>
        <v>62.442</v>
      </c>
      <c r="AN64" s="44">
        <f t="shared" si="3"/>
        <v>6.9373062000000001</v>
      </c>
      <c r="AO64" s="17">
        <f>O64-S64</f>
        <v>0.12069379999999796</v>
      </c>
      <c r="AP64" s="99"/>
      <c r="AQ64" s="20">
        <v>44013</v>
      </c>
      <c r="AR64" s="12"/>
      <c r="AS64" s="56"/>
      <c r="AT64" s="57"/>
      <c r="AU64" s="48"/>
    </row>
    <row r="65" spans="1:47" s="11" customFormat="1" ht="31.5">
      <c r="B65" s="13">
        <v>61</v>
      </c>
      <c r="C65" s="53" t="s">
        <v>1015</v>
      </c>
      <c r="D65" s="53" t="s">
        <v>1016</v>
      </c>
      <c r="E65" s="53" t="s">
        <v>1081</v>
      </c>
      <c r="F65" s="30" t="s">
        <v>923</v>
      </c>
      <c r="G65" s="61" t="s">
        <v>1568</v>
      </c>
      <c r="H65" s="24" t="s">
        <v>874</v>
      </c>
      <c r="I65" s="24" t="s">
        <v>1561</v>
      </c>
      <c r="J65" s="3" t="s">
        <v>265</v>
      </c>
      <c r="K65" s="53" t="s">
        <v>270</v>
      </c>
      <c r="L65" s="10" t="s">
        <v>1219</v>
      </c>
      <c r="M65" s="3" t="s">
        <v>1365</v>
      </c>
      <c r="N65" s="90">
        <v>187.55</v>
      </c>
      <c r="O65" s="54">
        <v>118.25</v>
      </c>
      <c r="P65" s="59" t="s">
        <v>1351</v>
      </c>
      <c r="Q65" s="91">
        <v>109.69</v>
      </c>
      <c r="R65" s="32">
        <f t="shared" si="0"/>
        <v>79.435000000000002</v>
      </c>
      <c r="S65" s="32">
        <f t="shared" si="1"/>
        <v>88.260228500000011</v>
      </c>
      <c r="T65" s="36">
        <v>1</v>
      </c>
      <c r="U65" s="36">
        <v>1</v>
      </c>
      <c r="V65" s="17"/>
      <c r="W65" s="17"/>
      <c r="X65" s="17"/>
      <c r="Y65" s="17">
        <v>22.635000000000002</v>
      </c>
      <c r="Z65" s="28">
        <v>43749</v>
      </c>
      <c r="AA65" s="17">
        <v>35.343000000000004</v>
      </c>
      <c r="AB65" s="28">
        <v>43864</v>
      </c>
      <c r="AC65" s="17">
        <v>5.4269999999999996</v>
      </c>
      <c r="AD65" s="28">
        <v>43894</v>
      </c>
      <c r="AE65" s="17">
        <v>5.8470000000000004</v>
      </c>
      <c r="AF65" s="28">
        <v>44019</v>
      </c>
      <c r="AG65" s="17">
        <v>1.71</v>
      </c>
      <c r="AH65" s="45">
        <v>44092</v>
      </c>
      <c r="AI65" s="17">
        <v>8.4730000000000008</v>
      </c>
      <c r="AJ65" s="45">
        <v>44125</v>
      </c>
      <c r="AK65" s="32"/>
      <c r="AL65" s="45"/>
      <c r="AM65" s="32">
        <f t="shared" si="2"/>
        <v>79.435000000000002</v>
      </c>
      <c r="AN65" s="44">
        <f t="shared" si="3"/>
        <v>8.8252285000000015</v>
      </c>
      <c r="AO65" s="17">
        <f>O65-S65</f>
        <v>29.989771499999989</v>
      </c>
      <c r="AP65" s="99"/>
      <c r="AQ65" s="20">
        <v>44075</v>
      </c>
      <c r="AR65" s="12"/>
      <c r="AS65" s="56"/>
      <c r="AT65" s="57"/>
      <c r="AU65" s="48"/>
    </row>
    <row r="66" spans="1:47" s="11" customFormat="1" ht="47.25">
      <c r="B66" s="13">
        <v>62</v>
      </c>
      <c r="C66" s="3" t="s">
        <v>1015</v>
      </c>
      <c r="D66" s="3" t="s">
        <v>1016</v>
      </c>
      <c r="E66" s="3" t="s">
        <v>1082</v>
      </c>
      <c r="F66" s="12" t="s">
        <v>924</v>
      </c>
      <c r="G66" s="61" t="s">
        <v>1568</v>
      </c>
      <c r="H66" s="3" t="s">
        <v>874</v>
      </c>
      <c r="I66" s="24" t="s">
        <v>1561</v>
      </c>
      <c r="J66" s="3" t="s">
        <v>265</v>
      </c>
      <c r="K66" s="3" t="s">
        <v>270</v>
      </c>
      <c r="L66" s="10" t="s">
        <v>1219</v>
      </c>
      <c r="M66" s="3" t="s">
        <v>1365</v>
      </c>
      <c r="N66" s="90">
        <v>172.55</v>
      </c>
      <c r="O66" s="17">
        <v>126.55</v>
      </c>
      <c r="P66" s="59" t="s">
        <v>1269</v>
      </c>
      <c r="Q66" s="91">
        <v>129.19999999999999</v>
      </c>
      <c r="R66" s="32">
        <f t="shared" si="0"/>
        <v>87.692000000000007</v>
      </c>
      <c r="S66" s="32">
        <f t="shared" si="1"/>
        <v>97.434581200000011</v>
      </c>
      <c r="T66" s="36">
        <v>1</v>
      </c>
      <c r="U66" s="36">
        <v>0.9</v>
      </c>
      <c r="V66" s="17"/>
      <c r="W66" s="17"/>
      <c r="X66" s="17"/>
      <c r="Y66" s="17">
        <v>10.805</v>
      </c>
      <c r="Z66" s="28">
        <v>43831</v>
      </c>
      <c r="AA66" s="17">
        <v>56.664000000000001</v>
      </c>
      <c r="AB66" s="28">
        <v>43902</v>
      </c>
      <c r="AC66" s="17">
        <v>3.0960000000000001</v>
      </c>
      <c r="AD66" s="28">
        <v>43974</v>
      </c>
      <c r="AE66" s="17">
        <v>2.3490000000000002</v>
      </c>
      <c r="AF66" s="28">
        <v>44054</v>
      </c>
      <c r="AG66" s="17">
        <v>9.1530000000000005</v>
      </c>
      <c r="AH66" s="45">
        <v>44105</v>
      </c>
      <c r="AI66" s="17">
        <v>5.625</v>
      </c>
      <c r="AJ66" s="45">
        <v>43842</v>
      </c>
      <c r="AK66" s="32"/>
      <c r="AL66" s="45"/>
      <c r="AM66" s="32">
        <f t="shared" si="2"/>
        <v>87.692000000000007</v>
      </c>
      <c r="AN66" s="44">
        <f t="shared" si="3"/>
        <v>9.7425812000000018</v>
      </c>
      <c r="AO66" s="17"/>
      <c r="AP66" s="99"/>
      <c r="AQ66" s="20">
        <v>44105</v>
      </c>
      <c r="AR66" s="12"/>
      <c r="AS66" s="56"/>
      <c r="AT66" s="57"/>
      <c r="AU66" s="48"/>
    </row>
    <row r="67" spans="1:47" s="11" customFormat="1" ht="31.5">
      <c r="B67" s="13">
        <v>63</v>
      </c>
      <c r="C67" s="31" t="s">
        <v>1015</v>
      </c>
      <c r="D67" s="31" t="s">
        <v>1016</v>
      </c>
      <c r="E67" s="3" t="s">
        <v>1037</v>
      </c>
      <c r="F67" s="12" t="s">
        <v>925</v>
      </c>
      <c r="G67" s="61" t="s">
        <v>1568</v>
      </c>
      <c r="H67" s="3" t="s">
        <v>874</v>
      </c>
      <c r="I67" s="24" t="s">
        <v>1561</v>
      </c>
      <c r="J67" s="3" t="s">
        <v>265</v>
      </c>
      <c r="K67" s="31" t="s">
        <v>270</v>
      </c>
      <c r="L67" s="10" t="s">
        <v>1219</v>
      </c>
      <c r="M67" s="3" t="s">
        <v>1365</v>
      </c>
      <c r="N67" s="90">
        <v>239.7</v>
      </c>
      <c r="O67" s="32">
        <v>132.55000000000001</v>
      </c>
      <c r="P67" s="59" t="s">
        <v>1321</v>
      </c>
      <c r="Q67" s="91">
        <v>93.05</v>
      </c>
      <c r="R67" s="32">
        <f t="shared" si="0"/>
        <v>109.97200000000001</v>
      </c>
      <c r="S67" s="32">
        <f t="shared" si="1"/>
        <v>122.18988920000001</v>
      </c>
      <c r="T67" s="36">
        <v>1</v>
      </c>
      <c r="U67" s="36">
        <v>1</v>
      </c>
      <c r="V67" s="17"/>
      <c r="W67" s="17"/>
      <c r="X67" s="17"/>
      <c r="Y67" s="17">
        <v>98.051000000000002</v>
      </c>
      <c r="Z67" s="28">
        <v>43831</v>
      </c>
      <c r="AA67" s="17">
        <v>6.327</v>
      </c>
      <c r="AB67" s="28">
        <v>44054</v>
      </c>
      <c r="AC67" s="17">
        <v>3.5369999999999999</v>
      </c>
      <c r="AD67" s="28">
        <v>44064</v>
      </c>
      <c r="AE67" s="17">
        <v>2.0569999999999999</v>
      </c>
      <c r="AF67" s="28">
        <v>44105</v>
      </c>
      <c r="AG67" s="17"/>
      <c r="AH67" s="45"/>
      <c r="AI67" s="17"/>
      <c r="AJ67" s="45"/>
      <c r="AK67" s="32"/>
      <c r="AL67" s="45"/>
      <c r="AM67" s="32">
        <f t="shared" si="2"/>
        <v>109.97200000000001</v>
      </c>
      <c r="AN67" s="44">
        <f t="shared" si="3"/>
        <v>12.217889200000002</v>
      </c>
      <c r="AO67" s="17">
        <f>O67-S67</f>
        <v>10.360110800000001</v>
      </c>
      <c r="AP67" s="99"/>
      <c r="AQ67" s="20">
        <v>43983</v>
      </c>
      <c r="AR67" s="12"/>
      <c r="AS67" s="56"/>
      <c r="AT67" s="57"/>
      <c r="AU67" s="48"/>
    </row>
    <row r="68" spans="1:47" s="11" customFormat="1" ht="47.25">
      <c r="B68" s="13">
        <v>64</v>
      </c>
      <c r="C68" s="3" t="s">
        <v>1015</v>
      </c>
      <c r="D68" s="3" t="s">
        <v>1016</v>
      </c>
      <c r="E68" s="3" t="s">
        <v>1083</v>
      </c>
      <c r="F68" s="12" t="s">
        <v>927</v>
      </c>
      <c r="G68" s="61" t="s">
        <v>1568</v>
      </c>
      <c r="H68" s="24" t="s">
        <v>874</v>
      </c>
      <c r="I68" s="24" t="s">
        <v>1561</v>
      </c>
      <c r="J68" s="3" t="s">
        <v>265</v>
      </c>
      <c r="K68" s="3" t="s">
        <v>270</v>
      </c>
      <c r="L68" s="10" t="s">
        <v>1219</v>
      </c>
      <c r="M68" s="3" t="s">
        <v>1365</v>
      </c>
      <c r="N68" s="90">
        <v>91.35</v>
      </c>
      <c r="O68" s="17">
        <v>95</v>
      </c>
      <c r="P68" s="59" t="s">
        <v>1268</v>
      </c>
      <c r="Q68" s="91">
        <v>66.19</v>
      </c>
      <c r="R68" s="32">
        <f t="shared" si="0"/>
        <v>58.243000000000009</v>
      </c>
      <c r="S68" s="32">
        <f t="shared" si="1"/>
        <v>64.71379730000001</v>
      </c>
      <c r="T68" s="36">
        <v>1</v>
      </c>
      <c r="U68" s="36">
        <v>1</v>
      </c>
      <c r="V68" s="17"/>
      <c r="W68" s="17"/>
      <c r="X68" s="17"/>
      <c r="Y68" s="17">
        <v>13.451000000000001</v>
      </c>
      <c r="Z68" s="28">
        <v>43808</v>
      </c>
      <c r="AA68" s="17">
        <v>25.776</v>
      </c>
      <c r="AB68" s="28">
        <v>43864</v>
      </c>
      <c r="AC68" s="17">
        <v>12.108000000000001</v>
      </c>
      <c r="AD68" s="28">
        <v>43875</v>
      </c>
      <c r="AE68" s="17">
        <v>5.774</v>
      </c>
      <c r="AF68" s="28">
        <v>44019</v>
      </c>
      <c r="AG68" s="17">
        <v>1.1339999999999999</v>
      </c>
      <c r="AH68" s="45">
        <v>44064</v>
      </c>
      <c r="AI68" s="17"/>
      <c r="AJ68" s="45"/>
      <c r="AK68" s="32"/>
      <c r="AL68" s="45"/>
      <c r="AM68" s="32">
        <f t="shared" si="2"/>
        <v>58.243000000000009</v>
      </c>
      <c r="AN68" s="44">
        <f t="shared" si="3"/>
        <v>6.470797300000001</v>
      </c>
      <c r="AO68" s="17">
        <f>O68-S68</f>
        <v>30.28620269999999</v>
      </c>
      <c r="AP68" s="99"/>
      <c r="AQ68" s="56">
        <v>44044</v>
      </c>
      <c r="AR68" s="12"/>
      <c r="AS68" s="56"/>
      <c r="AT68" s="57"/>
      <c r="AU68" s="48"/>
    </row>
    <row r="69" spans="1:47" s="11" customFormat="1" ht="31.5">
      <c r="B69" s="13">
        <v>65</v>
      </c>
      <c r="C69" s="3" t="s">
        <v>1015</v>
      </c>
      <c r="D69" s="3" t="s">
        <v>1016</v>
      </c>
      <c r="E69" s="3" t="s">
        <v>1084</v>
      </c>
      <c r="F69" s="12" t="s">
        <v>928</v>
      </c>
      <c r="G69" s="61" t="s">
        <v>1568</v>
      </c>
      <c r="H69" s="24" t="s">
        <v>874</v>
      </c>
      <c r="I69" s="24" t="s">
        <v>1561</v>
      </c>
      <c r="J69" s="3" t="s">
        <v>265</v>
      </c>
      <c r="K69" s="3" t="s">
        <v>270</v>
      </c>
      <c r="L69" s="10" t="s">
        <v>1219</v>
      </c>
      <c r="M69" s="3" t="s">
        <v>1365</v>
      </c>
      <c r="N69" s="90">
        <v>127.25</v>
      </c>
      <c r="O69" s="17">
        <v>66.349999999999994</v>
      </c>
      <c r="P69" s="59" t="s">
        <v>1287</v>
      </c>
      <c r="Q69" s="91">
        <v>110.96</v>
      </c>
      <c r="R69" s="32">
        <f t="shared" ref="R69:R132" si="4">AM69</f>
        <v>40.923000000000002</v>
      </c>
      <c r="S69" s="32">
        <f t="shared" ref="S69:S132" si="5">R69+R69*0.1111</f>
        <v>45.4695453</v>
      </c>
      <c r="T69" s="36">
        <v>1</v>
      </c>
      <c r="U69" s="36">
        <v>0.8</v>
      </c>
      <c r="V69" s="17"/>
      <c r="W69" s="17"/>
      <c r="X69" s="17"/>
      <c r="Y69" s="17">
        <v>40.923000000000002</v>
      </c>
      <c r="Z69" s="28">
        <v>44184</v>
      </c>
      <c r="AA69" s="17"/>
      <c r="AB69" s="28"/>
      <c r="AC69" s="17"/>
      <c r="AD69" s="28"/>
      <c r="AE69" s="17"/>
      <c r="AF69" s="28"/>
      <c r="AG69" s="17"/>
      <c r="AH69" s="45"/>
      <c r="AI69" s="17"/>
      <c r="AJ69" s="45"/>
      <c r="AK69" s="32"/>
      <c r="AL69" s="45"/>
      <c r="AM69" s="32">
        <f t="shared" ref="AM69:AM132" si="6">Y69+AA69+AC69+AE69+AG69+AI69+AK69</f>
        <v>40.923000000000002</v>
      </c>
      <c r="AN69" s="44">
        <f t="shared" ref="AN69:AN132" si="7">AM69*0.1111</f>
        <v>4.5465453</v>
      </c>
      <c r="AO69" s="17"/>
      <c r="AP69" s="99"/>
      <c r="AQ69" s="20">
        <v>44105</v>
      </c>
      <c r="AR69" s="12"/>
      <c r="AS69" s="56"/>
      <c r="AT69" s="57"/>
      <c r="AU69" s="48"/>
    </row>
    <row r="70" spans="1:47" s="11" customFormat="1" ht="31.5">
      <c r="B70" s="13">
        <v>66</v>
      </c>
      <c r="C70" s="3" t="s">
        <v>1015</v>
      </c>
      <c r="D70" s="3" t="s">
        <v>1016</v>
      </c>
      <c r="E70" s="3" t="s">
        <v>1085</v>
      </c>
      <c r="F70" s="12" t="s">
        <v>929</v>
      </c>
      <c r="G70" s="61" t="s">
        <v>1568</v>
      </c>
      <c r="H70" s="24" t="s">
        <v>874</v>
      </c>
      <c r="I70" s="24" t="s">
        <v>1561</v>
      </c>
      <c r="J70" s="3" t="s">
        <v>265</v>
      </c>
      <c r="K70" s="3" t="s">
        <v>270</v>
      </c>
      <c r="L70" s="10" t="s">
        <v>1219</v>
      </c>
      <c r="M70" s="3" t="s">
        <v>1365</v>
      </c>
      <c r="N70" s="90">
        <v>133</v>
      </c>
      <c r="O70" s="17">
        <v>114.75</v>
      </c>
      <c r="P70" s="59" t="s">
        <v>1300</v>
      </c>
      <c r="Q70" s="91">
        <v>96.95</v>
      </c>
      <c r="R70" s="32">
        <f t="shared" si="4"/>
        <v>90.656999999999996</v>
      </c>
      <c r="S70" s="32">
        <f t="shared" si="5"/>
        <v>100.72899269999999</v>
      </c>
      <c r="T70" s="36">
        <v>1</v>
      </c>
      <c r="U70" s="36">
        <v>1</v>
      </c>
      <c r="V70" s="17"/>
      <c r="W70" s="17"/>
      <c r="X70" s="17"/>
      <c r="Y70" s="17">
        <v>82.475999999999999</v>
      </c>
      <c r="Z70" s="28">
        <v>43816</v>
      </c>
      <c r="AA70" s="17">
        <v>5.625</v>
      </c>
      <c r="AB70" s="28">
        <v>43906</v>
      </c>
      <c r="AC70" s="17">
        <v>2.556</v>
      </c>
      <c r="AD70" s="28">
        <v>44064</v>
      </c>
      <c r="AE70" s="17"/>
      <c r="AF70" s="28"/>
      <c r="AG70" s="17"/>
      <c r="AH70" s="45"/>
      <c r="AI70" s="17"/>
      <c r="AJ70" s="45"/>
      <c r="AK70" s="32"/>
      <c r="AL70" s="45"/>
      <c r="AM70" s="32">
        <f t="shared" si="6"/>
        <v>90.656999999999996</v>
      </c>
      <c r="AN70" s="44">
        <f t="shared" si="7"/>
        <v>10.071992699999999</v>
      </c>
      <c r="AO70" s="17">
        <f>O70-S70</f>
        <v>14.021007300000008</v>
      </c>
      <c r="AP70" s="99"/>
      <c r="AQ70" s="20">
        <v>44013</v>
      </c>
      <c r="AR70" s="12"/>
      <c r="AS70" s="56"/>
      <c r="AT70" s="57"/>
      <c r="AU70" s="48"/>
    </row>
    <row r="71" spans="1:47" s="11" customFormat="1" ht="31.5">
      <c r="B71" s="13">
        <v>67</v>
      </c>
      <c r="C71" s="3" t="s">
        <v>1015</v>
      </c>
      <c r="D71" s="3" t="s">
        <v>1016</v>
      </c>
      <c r="E71" s="3" t="s">
        <v>1086</v>
      </c>
      <c r="F71" s="12" t="s">
        <v>930</v>
      </c>
      <c r="G71" s="61" t="s">
        <v>1568</v>
      </c>
      <c r="H71" s="24" t="s">
        <v>874</v>
      </c>
      <c r="I71" s="24" t="s">
        <v>1561</v>
      </c>
      <c r="J71" s="3" t="s">
        <v>265</v>
      </c>
      <c r="K71" s="3" t="s">
        <v>270</v>
      </c>
      <c r="L71" s="10" t="s">
        <v>1219</v>
      </c>
      <c r="M71" s="3" t="s">
        <v>1365</v>
      </c>
      <c r="N71" s="90">
        <v>150.1</v>
      </c>
      <c r="O71" s="17">
        <v>97</v>
      </c>
      <c r="P71" s="59" t="s">
        <v>1268</v>
      </c>
      <c r="Q71" s="91">
        <v>92.33</v>
      </c>
      <c r="R71" s="32">
        <f t="shared" si="4"/>
        <v>85.445999999999998</v>
      </c>
      <c r="S71" s="32">
        <f t="shared" si="5"/>
        <v>94.939050600000002</v>
      </c>
      <c r="T71" s="36">
        <v>1</v>
      </c>
      <c r="U71" s="36">
        <v>0.99</v>
      </c>
      <c r="V71" s="17"/>
      <c r="W71" s="17"/>
      <c r="X71" s="17"/>
      <c r="Y71" s="17">
        <v>85.445999999999998</v>
      </c>
      <c r="Z71" s="28">
        <v>44184</v>
      </c>
      <c r="AA71" s="17"/>
      <c r="AB71" s="28"/>
      <c r="AC71" s="17"/>
      <c r="AD71" s="28"/>
      <c r="AE71" s="17"/>
      <c r="AF71" s="28"/>
      <c r="AG71" s="17"/>
      <c r="AH71" s="45"/>
      <c r="AI71" s="17"/>
      <c r="AJ71" s="45"/>
      <c r="AK71" s="32"/>
      <c r="AL71" s="45"/>
      <c r="AM71" s="32">
        <f t="shared" si="6"/>
        <v>85.445999999999998</v>
      </c>
      <c r="AN71" s="44">
        <f t="shared" si="7"/>
        <v>9.4930506000000001</v>
      </c>
      <c r="AO71" s="17"/>
      <c r="AP71" s="99"/>
      <c r="AQ71" s="20">
        <v>44105</v>
      </c>
      <c r="AR71" s="12"/>
      <c r="AS71" s="56"/>
      <c r="AT71" s="57"/>
      <c r="AU71" s="48"/>
    </row>
    <row r="72" spans="1:47" s="11" customFormat="1" ht="31.5">
      <c r="B72" s="13">
        <v>68</v>
      </c>
      <c r="C72" s="3" t="s">
        <v>1015</v>
      </c>
      <c r="D72" s="3" t="s">
        <v>1016</v>
      </c>
      <c r="E72" s="3" t="s">
        <v>1087</v>
      </c>
      <c r="F72" s="12" t="s">
        <v>931</v>
      </c>
      <c r="G72" s="61" t="s">
        <v>1568</v>
      </c>
      <c r="H72" s="24" t="s">
        <v>874</v>
      </c>
      <c r="I72" s="24" t="s">
        <v>1561</v>
      </c>
      <c r="J72" s="3" t="s">
        <v>265</v>
      </c>
      <c r="K72" s="3" t="s">
        <v>270</v>
      </c>
      <c r="L72" s="10" t="s">
        <v>1219</v>
      </c>
      <c r="M72" s="3" t="s">
        <v>1365</v>
      </c>
      <c r="N72" s="90">
        <v>217.1</v>
      </c>
      <c r="O72" s="17">
        <v>92.6</v>
      </c>
      <c r="P72" s="59" t="s">
        <v>1321</v>
      </c>
      <c r="Q72" s="91">
        <v>179.25</v>
      </c>
      <c r="R72" s="32">
        <f t="shared" si="4"/>
        <v>79.415999999999997</v>
      </c>
      <c r="S72" s="32">
        <f t="shared" si="5"/>
        <v>88.2391176</v>
      </c>
      <c r="T72" s="36">
        <v>1</v>
      </c>
      <c r="U72" s="36">
        <v>0.97</v>
      </c>
      <c r="V72" s="17"/>
      <c r="W72" s="17"/>
      <c r="X72" s="17"/>
      <c r="Y72" s="17">
        <v>79.415999999999997</v>
      </c>
      <c r="Z72" s="28">
        <v>44039</v>
      </c>
      <c r="AA72" s="17"/>
      <c r="AB72" s="28"/>
      <c r="AC72" s="17"/>
      <c r="AD72" s="28"/>
      <c r="AE72" s="17"/>
      <c r="AF72" s="28"/>
      <c r="AG72" s="17"/>
      <c r="AH72" s="45"/>
      <c r="AI72" s="17"/>
      <c r="AJ72" s="45"/>
      <c r="AK72" s="32"/>
      <c r="AL72" s="45"/>
      <c r="AM72" s="32">
        <f t="shared" si="6"/>
        <v>79.415999999999997</v>
      </c>
      <c r="AN72" s="44">
        <f t="shared" si="7"/>
        <v>8.8231175999999998</v>
      </c>
      <c r="AO72" s="17"/>
      <c r="AP72" s="99"/>
      <c r="AQ72" s="20">
        <v>44075</v>
      </c>
      <c r="AR72" s="12"/>
      <c r="AS72" s="56"/>
      <c r="AT72" s="57"/>
      <c r="AU72" s="48"/>
    </row>
    <row r="73" spans="1:47" s="11" customFormat="1" ht="31.5">
      <c r="B73" s="13">
        <v>69</v>
      </c>
      <c r="C73" s="3" t="s">
        <v>1020</v>
      </c>
      <c r="D73" s="3" t="s">
        <v>1021</v>
      </c>
      <c r="E73" s="3" t="s">
        <v>1150</v>
      </c>
      <c r="F73" s="12" t="s">
        <v>1022</v>
      </c>
      <c r="G73" s="61" t="s">
        <v>1568</v>
      </c>
      <c r="H73" s="24" t="s">
        <v>874</v>
      </c>
      <c r="I73" s="24" t="s">
        <v>1561</v>
      </c>
      <c r="J73" s="3" t="s">
        <v>265</v>
      </c>
      <c r="K73" s="3" t="s">
        <v>265</v>
      </c>
      <c r="L73" s="10" t="s">
        <v>1219</v>
      </c>
      <c r="M73" s="3" t="s">
        <v>1365</v>
      </c>
      <c r="N73" s="90">
        <v>853.56</v>
      </c>
      <c r="O73" s="17">
        <v>398.06</v>
      </c>
      <c r="P73" s="59" t="s">
        <v>1321</v>
      </c>
      <c r="Q73" s="91">
        <v>397.57</v>
      </c>
      <c r="R73" s="32">
        <f t="shared" si="4"/>
        <v>344.08800000000008</v>
      </c>
      <c r="S73" s="32">
        <f t="shared" si="5"/>
        <v>382.31617680000011</v>
      </c>
      <c r="T73" s="36">
        <v>1</v>
      </c>
      <c r="U73" s="36">
        <v>1</v>
      </c>
      <c r="V73" s="17">
        <v>5.5970000000000004</v>
      </c>
      <c r="W73" s="17"/>
      <c r="X73" s="17"/>
      <c r="Y73" s="17">
        <v>104.355</v>
      </c>
      <c r="Z73" s="28">
        <v>43831</v>
      </c>
      <c r="AA73" s="17">
        <v>102.58199999999999</v>
      </c>
      <c r="AB73" s="28">
        <v>43864</v>
      </c>
      <c r="AC73" s="17">
        <v>19.457999999999998</v>
      </c>
      <c r="AD73" s="28">
        <v>43894</v>
      </c>
      <c r="AE73" s="17">
        <v>59.31</v>
      </c>
      <c r="AF73" s="28">
        <v>44042</v>
      </c>
      <c r="AG73" s="17">
        <v>25.119</v>
      </c>
      <c r="AH73" s="45">
        <v>44064</v>
      </c>
      <c r="AI73" s="17">
        <v>16.388999999999999</v>
      </c>
      <c r="AJ73" s="45">
        <v>44183</v>
      </c>
      <c r="AK73" s="32">
        <v>16.875</v>
      </c>
      <c r="AL73" s="45">
        <v>44184</v>
      </c>
      <c r="AM73" s="32">
        <f t="shared" si="6"/>
        <v>344.08800000000008</v>
      </c>
      <c r="AN73" s="44">
        <f t="shared" si="7"/>
        <v>38.228176800000007</v>
      </c>
      <c r="AO73" s="17"/>
      <c r="AP73" s="88"/>
      <c r="AQ73" s="56">
        <v>44105</v>
      </c>
      <c r="AR73" s="12"/>
      <c r="AS73" s="56"/>
      <c r="AT73" s="57"/>
      <c r="AU73" s="48"/>
    </row>
    <row r="74" spans="1:47" s="11" customFormat="1" ht="63">
      <c r="A74" s="46"/>
      <c r="B74" s="13">
        <v>70</v>
      </c>
      <c r="C74" s="13" t="s">
        <v>898</v>
      </c>
      <c r="D74" s="13" t="s">
        <v>899</v>
      </c>
      <c r="E74" s="23" t="s">
        <v>828</v>
      </c>
      <c r="F74" s="12" t="s">
        <v>829</v>
      </c>
      <c r="G74" s="61" t="s">
        <v>1568</v>
      </c>
      <c r="H74" s="24" t="s">
        <v>874</v>
      </c>
      <c r="I74" s="24" t="s">
        <v>1561</v>
      </c>
      <c r="J74" s="3" t="s">
        <v>1227</v>
      </c>
      <c r="K74" s="3" t="s">
        <v>818</v>
      </c>
      <c r="L74" s="10" t="s">
        <v>1252</v>
      </c>
      <c r="M74" s="3" t="s">
        <v>1392</v>
      </c>
      <c r="N74" s="90"/>
      <c r="O74" s="17">
        <v>124.36</v>
      </c>
      <c r="P74" s="60">
        <v>43070</v>
      </c>
      <c r="Q74" s="91"/>
      <c r="R74" s="32">
        <f t="shared" si="4"/>
        <v>111.785</v>
      </c>
      <c r="S74" s="32">
        <f t="shared" si="5"/>
        <v>124.2043135</v>
      </c>
      <c r="T74" s="36">
        <v>1</v>
      </c>
      <c r="U74" s="36">
        <v>1</v>
      </c>
      <c r="V74" s="17"/>
      <c r="W74" s="17"/>
      <c r="X74" s="17"/>
      <c r="Y74" s="17">
        <v>39.847999999999999</v>
      </c>
      <c r="Z74" s="28">
        <v>43647</v>
      </c>
      <c r="AA74" s="17">
        <v>60.813000000000002</v>
      </c>
      <c r="AB74" s="28">
        <v>43808</v>
      </c>
      <c r="AC74" s="17">
        <v>11.124000000000001</v>
      </c>
      <c r="AD74" s="28">
        <v>44039</v>
      </c>
      <c r="AE74" s="17"/>
      <c r="AF74" s="28"/>
      <c r="AG74" s="17"/>
      <c r="AH74" s="28"/>
      <c r="AI74" s="17"/>
      <c r="AJ74" s="45"/>
      <c r="AK74" s="32"/>
      <c r="AL74" s="45"/>
      <c r="AM74" s="32">
        <f t="shared" si="6"/>
        <v>111.785</v>
      </c>
      <c r="AN74" s="44">
        <f t="shared" si="7"/>
        <v>12.419313499999999</v>
      </c>
      <c r="AO74" s="17">
        <f>O74-S74</f>
        <v>0.15568650000000162</v>
      </c>
      <c r="AP74" s="99"/>
      <c r="AQ74" s="20" t="s">
        <v>1246</v>
      </c>
      <c r="AR74" s="12" t="s">
        <v>1404</v>
      </c>
      <c r="AS74" s="56"/>
      <c r="AT74" s="57"/>
      <c r="AU74" s="48"/>
    </row>
    <row r="75" spans="1:47" s="11" customFormat="1" ht="31.5">
      <c r="B75" s="13">
        <v>71</v>
      </c>
      <c r="C75" s="13" t="s">
        <v>896</v>
      </c>
      <c r="D75" s="13" t="s">
        <v>897</v>
      </c>
      <c r="E75" s="3" t="s">
        <v>292</v>
      </c>
      <c r="F75" s="12" t="s">
        <v>293</v>
      </c>
      <c r="G75" s="61" t="s">
        <v>1568</v>
      </c>
      <c r="H75" s="24" t="s">
        <v>874</v>
      </c>
      <c r="I75" s="24" t="s">
        <v>1561</v>
      </c>
      <c r="J75" s="3" t="s">
        <v>265</v>
      </c>
      <c r="K75" s="3" t="s">
        <v>270</v>
      </c>
      <c r="L75" s="10" t="s">
        <v>1220</v>
      </c>
      <c r="M75" s="3" t="s">
        <v>1366</v>
      </c>
      <c r="N75" s="90">
        <v>105.28</v>
      </c>
      <c r="O75" s="17">
        <v>105.28</v>
      </c>
      <c r="P75" s="60" t="s">
        <v>1297</v>
      </c>
      <c r="Q75" s="91">
        <v>69.52</v>
      </c>
      <c r="R75" s="32">
        <f t="shared" si="4"/>
        <v>61.798999999999999</v>
      </c>
      <c r="S75" s="32">
        <f t="shared" si="5"/>
        <v>68.664868900000002</v>
      </c>
      <c r="T75" s="36">
        <v>1</v>
      </c>
      <c r="U75" s="36">
        <v>1</v>
      </c>
      <c r="V75" s="17"/>
      <c r="W75" s="17"/>
      <c r="X75" s="17"/>
      <c r="Y75" s="17">
        <v>44.267000000000003</v>
      </c>
      <c r="Z75" s="28">
        <v>43762</v>
      </c>
      <c r="AA75" s="17">
        <v>17.396999999999998</v>
      </c>
      <c r="AB75" s="28">
        <v>44039</v>
      </c>
      <c r="AC75" s="17">
        <v>0.13500000000000001</v>
      </c>
      <c r="AD75" s="28">
        <v>44125</v>
      </c>
      <c r="AE75" s="17"/>
      <c r="AF75" s="28"/>
      <c r="AG75" s="17"/>
      <c r="AH75" s="45"/>
      <c r="AI75" s="17"/>
      <c r="AJ75" s="45"/>
      <c r="AK75" s="32"/>
      <c r="AL75" s="45"/>
      <c r="AM75" s="32">
        <f t="shared" si="6"/>
        <v>61.798999999999999</v>
      </c>
      <c r="AN75" s="44">
        <f t="shared" si="7"/>
        <v>6.8658689000000006</v>
      </c>
      <c r="AO75" s="17">
        <f>O75-S75</f>
        <v>36.615131099999999</v>
      </c>
      <c r="AP75" s="99"/>
      <c r="AQ75" s="20" t="s">
        <v>1246</v>
      </c>
      <c r="AR75" s="12" t="s">
        <v>1401</v>
      </c>
      <c r="AS75" s="56"/>
      <c r="AT75" s="57"/>
      <c r="AU75" s="48"/>
    </row>
    <row r="76" spans="1:47" s="11" customFormat="1" ht="47.25">
      <c r="B76" s="13">
        <v>72</v>
      </c>
      <c r="C76" s="13" t="s">
        <v>896</v>
      </c>
      <c r="D76" s="13" t="s">
        <v>897</v>
      </c>
      <c r="E76" s="3" t="s">
        <v>294</v>
      </c>
      <c r="F76" s="12" t="s">
        <v>295</v>
      </c>
      <c r="G76" s="61" t="s">
        <v>1568</v>
      </c>
      <c r="H76" s="24" t="s">
        <v>874</v>
      </c>
      <c r="I76" s="24" t="s">
        <v>1561</v>
      </c>
      <c r="J76" s="3" t="s">
        <v>265</v>
      </c>
      <c r="K76" s="3" t="s">
        <v>270</v>
      </c>
      <c r="L76" s="3" t="s">
        <v>1220</v>
      </c>
      <c r="M76" s="3" t="s">
        <v>1366</v>
      </c>
      <c r="N76" s="90">
        <v>87.5</v>
      </c>
      <c r="O76" s="17">
        <v>87.5</v>
      </c>
      <c r="P76" s="60" t="s">
        <v>1298</v>
      </c>
      <c r="Q76" s="91">
        <v>55.77</v>
      </c>
      <c r="R76" s="32">
        <f t="shared" si="4"/>
        <v>47.906999999999996</v>
      </c>
      <c r="S76" s="32">
        <f t="shared" si="5"/>
        <v>53.229467699999994</v>
      </c>
      <c r="T76" s="36">
        <v>1</v>
      </c>
      <c r="U76" s="36">
        <v>0.89</v>
      </c>
      <c r="V76" s="17"/>
      <c r="W76" s="17"/>
      <c r="X76" s="17"/>
      <c r="Y76" s="17">
        <v>36.009</v>
      </c>
      <c r="Z76" s="28">
        <v>43816</v>
      </c>
      <c r="AA76" s="17">
        <v>11.898</v>
      </c>
      <c r="AB76" s="28">
        <v>43842</v>
      </c>
      <c r="AC76" s="17"/>
      <c r="AD76" s="28"/>
      <c r="AE76" s="17"/>
      <c r="AF76" s="28"/>
      <c r="AG76" s="17"/>
      <c r="AH76" s="45"/>
      <c r="AI76" s="17"/>
      <c r="AJ76" s="45"/>
      <c r="AK76" s="32"/>
      <c r="AL76" s="45"/>
      <c r="AM76" s="32">
        <f t="shared" si="6"/>
        <v>47.906999999999996</v>
      </c>
      <c r="AN76" s="44">
        <f t="shared" si="7"/>
        <v>5.3224676999999998</v>
      </c>
      <c r="AO76" s="17"/>
      <c r="AP76" s="99"/>
      <c r="AQ76" s="20">
        <v>44105</v>
      </c>
      <c r="AR76" s="12"/>
      <c r="AS76" s="56"/>
      <c r="AT76" s="57"/>
      <c r="AU76" s="48"/>
    </row>
    <row r="77" spans="1:47" s="11" customFormat="1" ht="31.5">
      <c r="B77" s="13">
        <v>73</v>
      </c>
      <c r="C77" s="13" t="s">
        <v>898</v>
      </c>
      <c r="D77" s="13" t="s">
        <v>899</v>
      </c>
      <c r="E77" s="23" t="s">
        <v>304</v>
      </c>
      <c r="F77" s="12" t="s">
        <v>305</v>
      </c>
      <c r="G77" s="61" t="s">
        <v>1568</v>
      </c>
      <c r="H77" s="24" t="s">
        <v>874</v>
      </c>
      <c r="I77" s="24" t="s">
        <v>1561</v>
      </c>
      <c r="J77" s="3" t="s">
        <v>265</v>
      </c>
      <c r="K77" s="3" t="s">
        <v>270</v>
      </c>
      <c r="L77" s="10" t="s">
        <v>1220</v>
      </c>
      <c r="M77" s="3" t="s">
        <v>1366</v>
      </c>
      <c r="N77" s="90">
        <v>188</v>
      </c>
      <c r="O77" s="17">
        <v>161</v>
      </c>
      <c r="P77" s="60" t="s">
        <v>1299</v>
      </c>
      <c r="Q77" s="91">
        <v>102.28</v>
      </c>
      <c r="R77" s="32">
        <f t="shared" si="4"/>
        <v>90.194000000000003</v>
      </c>
      <c r="S77" s="32">
        <f t="shared" si="5"/>
        <v>100.2145534</v>
      </c>
      <c r="T77" s="36">
        <v>1</v>
      </c>
      <c r="U77" s="36">
        <v>1</v>
      </c>
      <c r="V77" s="17"/>
      <c r="W77" s="17"/>
      <c r="X77" s="17"/>
      <c r="Y77" s="17">
        <v>25.61</v>
      </c>
      <c r="Z77" s="28">
        <v>43749</v>
      </c>
      <c r="AA77" s="17">
        <v>60.453000000000003</v>
      </c>
      <c r="AB77" s="28">
        <v>43888</v>
      </c>
      <c r="AC77" s="17">
        <v>4.1310000000000002</v>
      </c>
      <c r="AD77" s="28">
        <v>44133</v>
      </c>
      <c r="AE77" s="17"/>
      <c r="AF77" s="28"/>
      <c r="AG77" s="17"/>
      <c r="AH77" s="45"/>
      <c r="AI77" s="17"/>
      <c r="AJ77" s="45"/>
      <c r="AK77" s="32"/>
      <c r="AL77" s="45"/>
      <c r="AM77" s="32">
        <f t="shared" si="6"/>
        <v>90.194000000000003</v>
      </c>
      <c r="AN77" s="44">
        <f t="shared" si="7"/>
        <v>10.020553400000001</v>
      </c>
      <c r="AO77" s="17">
        <f>O77-S77</f>
        <v>60.7854466</v>
      </c>
      <c r="AP77" s="99"/>
      <c r="AQ77" s="20" t="s">
        <v>1246</v>
      </c>
      <c r="AR77" s="12" t="s">
        <v>1402</v>
      </c>
      <c r="AS77" s="56"/>
      <c r="AT77" s="57"/>
      <c r="AU77" s="48"/>
    </row>
    <row r="78" spans="1:47" s="11" customFormat="1" ht="31.5">
      <c r="B78" s="13">
        <v>74</v>
      </c>
      <c r="C78" s="13" t="s">
        <v>898</v>
      </c>
      <c r="D78" s="13" t="s">
        <v>899</v>
      </c>
      <c r="E78" s="23" t="s">
        <v>306</v>
      </c>
      <c r="F78" s="12" t="s">
        <v>307</v>
      </c>
      <c r="G78" s="61" t="s">
        <v>1568</v>
      </c>
      <c r="H78" s="24" t="s">
        <v>874</v>
      </c>
      <c r="I78" s="24" t="s">
        <v>1561</v>
      </c>
      <c r="J78" s="3" t="s">
        <v>265</v>
      </c>
      <c r="K78" s="3" t="s">
        <v>270</v>
      </c>
      <c r="L78" s="10" t="s">
        <v>1220</v>
      </c>
      <c r="M78" s="3" t="s">
        <v>1366</v>
      </c>
      <c r="N78" s="90">
        <v>518.20000000000005</v>
      </c>
      <c r="O78" s="17">
        <v>461.2</v>
      </c>
      <c r="P78" s="60" t="s">
        <v>1286</v>
      </c>
      <c r="Q78" s="91">
        <v>260</v>
      </c>
      <c r="R78" s="32">
        <f t="shared" si="4"/>
        <v>238.84700000000004</v>
      </c>
      <c r="S78" s="32">
        <f t="shared" si="5"/>
        <v>265.38290170000005</v>
      </c>
      <c r="T78" s="36">
        <v>1</v>
      </c>
      <c r="U78" s="36">
        <v>1</v>
      </c>
      <c r="V78" s="17"/>
      <c r="W78" s="17"/>
      <c r="X78" s="17"/>
      <c r="Y78" s="17">
        <v>82.787000000000006</v>
      </c>
      <c r="Z78" s="28">
        <v>43749</v>
      </c>
      <c r="AA78" s="17">
        <v>48.051000000000002</v>
      </c>
      <c r="AB78" s="28">
        <v>43867</v>
      </c>
      <c r="AC78" s="17">
        <v>78.804000000000002</v>
      </c>
      <c r="AD78" s="28">
        <v>44039</v>
      </c>
      <c r="AE78" s="17">
        <v>29.204999999999998</v>
      </c>
      <c r="AF78" s="28">
        <v>43841</v>
      </c>
      <c r="AG78" s="17"/>
      <c r="AH78" s="45"/>
      <c r="AI78" s="17"/>
      <c r="AJ78" s="45"/>
      <c r="AK78" s="32"/>
      <c r="AL78" s="45"/>
      <c r="AM78" s="32">
        <f t="shared" si="6"/>
        <v>238.84700000000004</v>
      </c>
      <c r="AN78" s="44">
        <f t="shared" si="7"/>
        <v>26.535901700000004</v>
      </c>
      <c r="AO78" s="17"/>
      <c r="AP78" s="99"/>
      <c r="AQ78" s="20">
        <v>44105</v>
      </c>
      <c r="AR78" s="12"/>
      <c r="AS78" s="56"/>
      <c r="AT78" s="57"/>
      <c r="AU78" s="48"/>
    </row>
    <row r="79" spans="1:47" s="11" customFormat="1" ht="16.5">
      <c r="B79" s="13">
        <v>75</v>
      </c>
      <c r="C79" s="13" t="s">
        <v>898</v>
      </c>
      <c r="D79" s="13" t="s">
        <v>899</v>
      </c>
      <c r="E79" s="23" t="s">
        <v>308</v>
      </c>
      <c r="F79" s="12" t="s">
        <v>309</v>
      </c>
      <c r="G79" s="61" t="s">
        <v>1568</v>
      </c>
      <c r="H79" s="24" t="s">
        <v>874</v>
      </c>
      <c r="I79" s="24" t="s">
        <v>1561</v>
      </c>
      <c r="J79" s="3" t="s">
        <v>265</v>
      </c>
      <c r="K79" s="3" t="s">
        <v>270</v>
      </c>
      <c r="L79" s="10" t="s">
        <v>1220</v>
      </c>
      <c r="M79" s="3" t="s">
        <v>1366</v>
      </c>
      <c r="N79" s="90">
        <v>453.5</v>
      </c>
      <c r="O79" s="17">
        <v>326.5</v>
      </c>
      <c r="P79" s="60" t="s">
        <v>1286</v>
      </c>
      <c r="Q79" s="91">
        <v>198</v>
      </c>
      <c r="R79" s="32">
        <f t="shared" si="4"/>
        <v>191.00700000000001</v>
      </c>
      <c r="S79" s="32">
        <f t="shared" si="5"/>
        <v>212.22787770000002</v>
      </c>
      <c r="T79" s="36">
        <v>1</v>
      </c>
      <c r="U79" s="36">
        <v>1</v>
      </c>
      <c r="V79" s="17"/>
      <c r="W79" s="17"/>
      <c r="X79" s="17"/>
      <c r="Y79" s="17">
        <v>103.14</v>
      </c>
      <c r="Z79" s="28">
        <v>43795</v>
      </c>
      <c r="AA79" s="17">
        <v>84.132000000000005</v>
      </c>
      <c r="AB79" s="28">
        <v>43867</v>
      </c>
      <c r="AC79" s="17">
        <v>3.7349999999999999</v>
      </c>
      <c r="AD79" s="28">
        <v>43841</v>
      </c>
      <c r="AE79" s="17"/>
      <c r="AF79" s="28"/>
      <c r="AG79" s="17"/>
      <c r="AH79" s="45"/>
      <c r="AI79" s="17"/>
      <c r="AJ79" s="45"/>
      <c r="AK79" s="32"/>
      <c r="AL79" s="45"/>
      <c r="AM79" s="32">
        <f t="shared" si="6"/>
        <v>191.00700000000001</v>
      </c>
      <c r="AN79" s="44">
        <f t="shared" si="7"/>
        <v>21.220877700000003</v>
      </c>
      <c r="AO79" s="17"/>
      <c r="AP79" s="99"/>
      <c r="AQ79" s="20" t="s">
        <v>1246</v>
      </c>
      <c r="AR79" s="12" t="s">
        <v>1403</v>
      </c>
      <c r="AS79" s="56"/>
      <c r="AT79" s="57"/>
      <c r="AU79" s="48"/>
    </row>
    <row r="80" spans="1:47" s="11" customFormat="1" ht="31.5">
      <c r="B80" s="13">
        <v>76</v>
      </c>
      <c r="C80" s="13" t="s">
        <v>892</v>
      </c>
      <c r="D80" s="13" t="s">
        <v>891</v>
      </c>
      <c r="E80" s="3" t="s">
        <v>275</v>
      </c>
      <c r="F80" s="12" t="s">
        <v>276</v>
      </c>
      <c r="G80" s="61" t="s">
        <v>1568</v>
      </c>
      <c r="H80" s="24" t="s">
        <v>873</v>
      </c>
      <c r="I80" s="24" t="s">
        <v>1561</v>
      </c>
      <c r="J80" s="3" t="s">
        <v>265</v>
      </c>
      <c r="K80" s="3" t="s">
        <v>270</v>
      </c>
      <c r="L80" s="10" t="s">
        <v>1221</v>
      </c>
      <c r="M80" s="3" t="s">
        <v>1367</v>
      </c>
      <c r="N80" s="90">
        <v>252</v>
      </c>
      <c r="O80" s="17">
        <v>236</v>
      </c>
      <c r="P80" s="59" t="s">
        <v>1259</v>
      </c>
      <c r="Q80" s="91">
        <v>236</v>
      </c>
      <c r="R80" s="32">
        <f t="shared" si="4"/>
        <v>212.33699999999999</v>
      </c>
      <c r="S80" s="32">
        <f t="shared" si="5"/>
        <v>235.92764069999998</v>
      </c>
      <c r="T80" s="36">
        <v>1</v>
      </c>
      <c r="U80" s="36">
        <v>1</v>
      </c>
      <c r="V80" s="17"/>
      <c r="W80" s="17"/>
      <c r="X80" s="17"/>
      <c r="Y80" s="17">
        <v>88.820999999999998</v>
      </c>
      <c r="Z80" s="28">
        <v>43816</v>
      </c>
      <c r="AA80" s="17">
        <v>60.201000000000001</v>
      </c>
      <c r="AB80" s="28">
        <v>43903</v>
      </c>
      <c r="AC80" s="17">
        <v>63.314999999999998</v>
      </c>
      <c r="AD80" s="28">
        <v>44077</v>
      </c>
      <c r="AE80" s="17"/>
      <c r="AF80" s="28"/>
      <c r="AG80" s="28"/>
      <c r="AH80" s="45"/>
      <c r="AI80" s="28"/>
      <c r="AJ80" s="28"/>
      <c r="AK80" s="45"/>
      <c r="AL80" s="45"/>
      <c r="AM80" s="32">
        <f t="shared" si="6"/>
        <v>212.33699999999999</v>
      </c>
      <c r="AN80" s="44">
        <f t="shared" si="7"/>
        <v>23.590640699999998</v>
      </c>
      <c r="AO80" s="17">
        <f>O80-S80</f>
        <v>7.2359300000016447E-2</v>
      </c>
      <c r="AP80" s="88"/>
      <c r="AQ80" s="56">
        <v>44044</v>
      </c>
      <c r="AR80" s="12"/>
      <c r="AS80" s="57"/>
      <c r="AT80" s="57"/>
      <c r="AU80" s="48"/>
    </row>
    <row r="81" spans="1:47" s="11" customFormat="1" ht="31.5">
      <c r="B81" s="13">
        <v>77</v>
      </c>
      <c r="C81" s="13" t="s">
        <v>892</v>
      </c>
      <c r="D81" s="13" t="s">
        <v>891</v>
      </c>
      <c r="E81" s="3" t="s">
        <v>263</v>
      </c>
      <c r="F81" s="12" t="s">
        <v>264</v>
      </c>
      <c r="G81" s="61" t="s">
        <v>1568</v>
      </c>
      <c r="H81" s="24" t="s">
        <v>873</v>
      </c>
      <c r="I81" s="24" t="s">
        <v>1561</v>
      </c>
      <c r="J81" s="3" t="s">
        <v>265</v>
      </c>
      <c r="K81" s="3" t="s">
        <v>265</v>
      </c>
      <c r="L81" s="10" t="s">
        <v>1221</v>
      </c>
      <c r="M81" s="3" t="s">
        <v>1367</v>
      </c>
      <c r="N81" s="90">
        <v>100</v>
      </c>
      <c r="O81" s="17">
        <v>35</v>
      </c>
      <c r="P81" s="59" t="s">
        <v>1260</v>
      </c>
      <c r="Q81" s="91">
        <v>35</v>
      </c>
      <c r="R81" s="32">
        <f t="shared" si="4"/>
        <v>29.7</v>
      </c>
      <c r="S81" s="32">
        <f t="shared" si="5"/>
        <v>32.999670000000002</v>
      </c>
      <c r="T81" s="36">
        <v>1</v>
      </c>
      <c r="U81" s="36">
        <v>0.97</v>
      </c>
      <c r="V81" s="17"/>
      <c r="W81" s="17"/>
      <c r="X81" s="17"/>
      <c r="Y81" s="17">
        <v>29.7</v>
      </c>
      <c r="Z81" s="28">
        <v>43808</v>
      </c>
      <c r="AA81" s="17"/>
      <c r="AB81" s="28"/>
      <c r="AC81" s="17"/>
      <c r="AD81" s="28"/>
      <c r="AE81" s="17"/>
      <c r="AF81" s="28"/>
      <c r="AG81" s="28"/>
      <c r="AH81" s="45"/>
      <c r="AI81" s="28"/>
      <c r="AJ81" s="45"/>
      <c r="AK81" s="45"/>
      <c r="AL81" s="45"/>
      <c r="AM81" s="32">
        <f t="shared" si="6"/>
        <v>29.7</v>
      </c>
      <c r="AN81" s="44">
        <f t="shared" si="7"/>
        <v>3.2996699999999999</v>
      </c>
      <c r="AO81" s="17"/>
      <c r="AP81" s="92"/>
      <c r="AQ81" s="36" t="s">
        <v>1246</v>
      </c>
      <c r="AR81" s="12" t="s">
        <v>1409</v>
      </c>
      <c r="AS81" s="57"/>
      <c r="AT81" s="57"/>
      <c r="AU81" s="48"/>
    </row>
    <row r="82" spans="1:47" s="11" customFormat="1" ht="31.5">
      <c r="B82" s="13">
        <v>78</v>
      </c>
      <c r="C82" s="13" t="s">
        <v>892</v>
      </c>
      <c r="D82" s="13" t="s">
        <v>891</v>
      </c>
      <c r="E82" s="3" t="s">
        <v>277</v>
      </c>
      <c r="F82" s="12" t="s">
        <v>278</v>
      </c>
      <c r="G82" s="61" t="s">
        <v>1568</v>
      </c>
      <c r="H82" s="24" t="s">
        <v>873</v>
      </c>
      <c r="I82" s="24" t="s">
        <v>1561</v>
      </c>
      <c r="J82" s="3" t="s">
        <v>265</v>
      </c>
      <c r="K82" s="3" t="s">
        <v>270</v>
      </c>
      <c r="L82" s="10" t="s">
        <v>1221</v>
      </c>
      <c r="M82" s="3" t="s">
        <v>1367</v>
      </c>
      <c r="N82" s="90">
        <v>40</v>
      </c>
      <c r="O82" s="17">
        <v>32</v>
      </c>
      <c r="P82" s="59" t="s">
        <v>1261</v>
      </c>
      <c r="Q82" s="91">
        <v>21.78</v>
      </c>
      <c r="R82" s="32">
        <f t="shared" si="4"/>
        <v>12.438000000000001</v>
      </c>
      <c r="S82" s="32">
        <f t="shared" si="5"/>
        <v>13.8198618</v>
      </c>
      <c r="T82" s="36">
        <v>1</v>
      </c>
      <c r="U82" s="36">
        <v>0.57999999999999996</v>
      </c>
      <c r="V82" s="17"/>
      <c r="W82" s="17"/>
      <c r="X82" s="17"/>
      <c r="Y82" s="17">
        <v>12.438000000000001</v>
      </c>
      <c r="Z82" s="28">
        <v>43921</v>
      </c>
      <c r="AA82" s="17"/>
      <c r="AB82" s="28"/>
      <c r="AC82" s="17"/>
      <c r="AD82" s="28"/>
      <c r="AE82" s="17"/>
      <c r="AF82" s="28"/>
      <c r="AG82" s="28"/>
      <c r="AH82" s="45"/>
      <c r="AI82" s="28"/>
      <c r="AJ82" s="45"/>
      <c r="AK82" s="45"/>
      <c r="AL82" s="45"/>
      <c r="AM82" s="32">
        <f t="shared" si="6"/>
        <v>12.438000000000001</v>
      </c>
      <c r="AN82" s="44">
        <f t="shared" si="7"/>
        <v>1.3818618</v>
      </c>
      <c r="AO82" s="17"/>
      <c r="AP82" s="92"/>
      <c r="AQ82" s="36" t="s">
        <v>1246</v>
      </c>
      <c r="AR82" s="12" t="s">
        <v>1410</v>
      </c>
      <c r="AS82" s="57"/>
      <c r="AT82" s="57"/>
      <c r="AU82" s="48"/>
    </row>
    <row r="83" spans="1:47" s="11" customFormat="1" ht="47.25">
      <c r="B83" s="13">
        <v>79</v>
      </c>
      <c r="C83" s="13" t="s">
        <v>892</v>
      </c>
      <c r="D83" s="13" t="s">
        <v>891</v>
      </c>
      <c r="E83" s="3" t="s">
        <v>279</v>
      </c>
      <c r="F83" s="12" t="s">
        <v>280</v>
      </c>
      <c r="G83" s="61" t="s">
        <v>1568</v>
      </c>
      <c r="H83" s="24" t="s">
        <v>873</v>
      </c>
      <c r="I83" s="24" t="s">
        <v>1561</v>
      </c>
      <c r="J83" s="3" t="s">
        <v>265</v>
      </c>
      <c r="K83" s="3" t="s">
        <v>270</v>
      </c>
      <c r="L83" s="10" t="s">
        <v>1221</v>
      </c>
      <c r="M83" s="3" t="s">
        <v>1367</v>
      </c>
      <c r="N83" s="90">
        <v>235.11</v>
      </c>
      <c r="O83" s="17">
        <v>146.60999999999999</v>
      </c>
      <c r="P83" s="59" t="s">
        <v>1259</v>
      </c>
      <c r="Q83" s="91">
        <v>99</v>
      </c>
      <c r="R83" s="32">
        <f t="shared" si="4"/>
        <v>87.927999999999997</v>
      </c>
      <c r="S83" s="32">
        <f t="shared" si="5"/>
        <v>97.696800799999991</v>
      </c>
      <c r="T83" s="36">
        <v>1</v>
      </c>
      <c r="U83" s="36">
        <v>1</v>
      </c>
      <c r="V83" s="17"/>
      <c r="W83" s="17"/>
      <c r="X83" s="17"/>
      <c r="Y83" s="17">
        <v>36.72</v>
      </c>
      <c r="Z83" s="28">
        <v>43762</v>
      </c>
      <c r="AA83" s="17">
        <v>51.207999999999998</v>
      </c>
      <c r="AB83" s="28">
        <v>44237</v>
      </c>
      <c r="AC83" s="17"/>
      <c r="AD83" s="28"/>
      <c r="AE83" s="17"/>
      <c r="AF83" s="28"/>
      <c r="AG83" s="28"/>
      <c r="AH83" s="45"/>
      <c r="AI83" s="28"/>
      <c r="AJ83" s="45"/>
      <c r="AK83" s="45"/>
      <c r="AL83" s="45"/>
      <c r="AM83" s="32">
        <f t="shared" si="6"/>
        <v>87.927999999999997</v>
      </c>
      <c r="AN83" s="44">
        <f t="shared" si="7"/>
        <v>9.7688007999999993</v>
      </c>
      <c r="AO83" s="17"/>
      <c r="AP83" s="92"/>
      <c r="AQ83" s="36" t="s">
        <v>1246</v>
      </c>
      <c r="AR83" s="12"/>
      <c r="AS83" s="56"/>
      <c r="AT83" s="57"/>
      <c r="AU83" s="48"/>
    </row>
    <row r="84" spans="1:47" s="11" customFormat="1" ht="47.25">
      <c r="B84" s="13">
        <v>80</v>
      </c>
      <c r="C84" s="13" t="s">
        <v>892</v>
      </c>
      <c r="D84" s="13" t="s">
        <v>891</v>
      </c>
      <c r="E84" s="3" t="s">
        <v>281</v>
      </c>
      <c r="F84" s="12" t="s">
        <v>1249</v>
      </c>
      <c r="G84" s="61" t="s">
        <v>1568</v>
      </c>
      <c r="H84" s="24" t="s">
        <v>873</v>
      </c>
      <c r="I84" s="24" t="s">
        <v>1561</v>
      </c>
      <c r="J84" s="3" t="s">
        <v>265</v>
      </c>
      <c r="K84" s="3" t="s">
        <v>270</v>
      </c>
      <c r="L84" s="10" t="s">
        <v>1221</v>
      </c>
      <c r="M84" s="3" t="s">
        <v>1367</v>
      </c>
      <c r="N84" s="90">
        <v>115</v>
      </c>
      <c r="O84" s="17">
        <v>85</v>
      </c>
      <c r="P84" s="59" t="s">
        <v>1261</v>
      </c>
      <c r="Q84" s="91">
        <v>72.42</v>
      </c>
      <c r="R84" s="32">
        <f t="shared" si="4"/>
        <v>75.472999999999999</v>
      </c>
      <c r="S84" s="32">
        <f t="shared" si="5"/>
        <v>83.858050300000002</v>
      </c>
      <c r="T84" s="36">
        <v>1</v>
      </c>
      <c r="U84" s="36">
        <v>1</v>
      </c>
      <c r="V84" s="17"/>
      <c r="W84" s="17"/>
      <c r="X84" s="17"/>
      <c r="Y84" s="17">
        <v>65.177999999999997</v>
      </c>
      <c r="Z84" s="28">
        <v>43662</v>
      </c>
      <c r="AA84" s="17">
        <v>10.295</v>
      </c>
      <c r="AB84" s="28">
        <v>43808</v>
      </c>
      <c r="AC84" s="17"/>
      <c r="AD84" s="28"/>
      <c r="AE84" s="17"/>
      <c r="AF84" s="28"/>
      <c r="AG84" s="28"/>
      <c r="AH84" s="45"/>
      <c r="AI84" s="28"/>
      <c r="AJ84" s="45"/>
      <c r="AK84" s="45"/>
      <c r="AL84" s="45"/>
      <c r="AM84" s="32">
        <f t="shared" si="6"/>
        <v>75.472999999999999</v>
      </c>
      <c r="AN84" s="44">
        <f t="shared" si="7"/>
        <v>8.3850502999999996</v>
      </c>
      <c r="AO84" s="17">
        <f>O84-S84</f>
        <v>1.1419496999999978</v>
      </c>
      <c r="AP84" s="92"/>
      <c r="AQ84" s="36" t="s">
        <v>1246</v>
      </c>
      <c r="AR84" s="12" t="s">
        <v>1457</v>
      </c>
      <c r="AS84" s="56"/>
      <c r="AT84" s="57"/>
      <c r="AU84" s="48"/>
    </row>
    <row r="85" spans="1:47" s="11" customFormat="1" ht="31.5">
      <c r="A85" s="46"/>
      <c r="B85" s="13">
        <v>81</v>
      </c>
      <c r="C85" s="13" t="s">
        <v>896</v>
      </c>
      <c r="D85" s="13" t="s">
        <v>897</v>
      </c>
      <c r="E85" s="3" t="s">
        <v>298</v>
      </c>
      <c r="F85" s="12" t="s">
        <v>299</v>
      </c>
      <c r="G85" s="61" t="s">
        <v>1568</v>
      </c>
      <c r="H85" s="24" t="s">
        <v>874</v>
      </c>
      <c r="I85" s="24" t="s">
        <v>1561</v>
      </c>
      <c r="J85" s="3" t="s">
        <v>265</v>
      </c>
      <c r="K85" s="3" t="s">
        <v>270</v>
      </c>
      <c r="L85" s="10" t="s">
        <v>1221</v>
      </c>
      <c r="M85" s="3" t="s">
        <v>1367</v>
      </c>
      <c r="N85" s="90">
        <v>214.25</v>
      </c>
      <c r="O85" s="17">
        <v>70.349999999999994</v>
      </c>
      <c r="P85" s="60" t="s">
        <v>1300</v>
      </c>
      <c r="Q85" s="91">
        <v>67</v>
      </c>
      <c r="R85" s="32">
        <f t="shared" si="4"/>
        <v>59.376000000000005</v>
      </c>
      <c r="S85" s="32">
        <f t="shared" si="5"/>
        <v>65.972673600000007</v>
      </c>
      <c r="T85" s="36">
        <v>1</v>
      </c>
      <c r="U85" s="36">
        <v>1</v>
      </c>
      <c r="V85" s="17"/>
      <c r="W85" s="17"/>
      <c r="X85" s="17"/>
      <c r="Y85" s="17">
        <v>18.332999999999998</v>
      </c>
      <c r="Z85" s="28">
        <v>43712</v>
      </c>
      <c r="AA85" s="17">
        <v>28.76</v>
      </c>
      <c r="AB85" s="28">
        <v>43896</v>
      </c>
      <c r="AC85" s="17">
        <v>12.282999999999999</v>
      </c>
      <c r="AD85" s="28">
        <v>44042</v>
      </c>
      <c r="AE85" s="17"/>
      <c r="AF85" s="28"/>
      <c r="AG85" s="17"/>
      <c r="AH85" s="45"/>
      <c r="AI85" s="17"/>
      <c r="AJ85" s="45"/>
      <c r="AK85" s="32"/>
      <c r="AL85" s="45"/>
      <c r="AM85" s="32">
        <f t="shared" si="6"/>
        <v>59.376000000000005</v>
      </c>
      <c r="AN85" s="44">
        <f t="shared" si="7"/>
        <v>6.5966736000000008</v>
      </c>
      <c r="AO85" s="17">
        <f>O85-S85</f>
        <v>4.377326399999987</v>
      </c>
      <c r="AP85" s="99"/>
      <c r="AQ85" s="20" t="s">
        <v>1246</v>
      </c>
      <c r="AR85" s="12" t="s">
        <v>1408</v>
      </c>
      <c r="AS85" s="56"/>
      <c r="AT85" s="57"/>
      <c r="AU85" s="48"/>
    </row>
    <row r="86" spans="1:47" s="11" customFormat="1" ht="31.5">
      <c r="B86" s="13">
        <v>82</v>
      </c>
      <c r="C86" s="13" t="s">
        <v>900</v>
      </c>
      <c r="D86" s="13" t="s">
        <v>901</v>
      </c>
      <c r="E86" s="23" t="s">
        <v>312</v>
      </c>
      <c r="F86" s="12" t="s">
        <v>1468</v>
      </c>
      <c r="G86" s="61" t="s">
        <v>1568</v>
      </c>
      <c r="H86" s="24" t="s">
        <v>874</v>
      </c>
      <c r="I86" s="24" t="s">
        <v>1561</v>
      </c>
      <c r="J86" s="3" t="s">
        <v>265</v>
      </c>
      <c r="K86" s="3" t="s">
        <v>270</v>
      </c>
      <c r="L86" s="10" t="s">
        <v>1221</v>
      </c>
      <c r="M86" s="3" t="s">
        <v>1367</v>
      </c>
      <c r="N86" s="90">
        <v>404</v>
      </c>
      <c r="O86" s="17">
        <v>291</v>
      </c>
      <c r="P86" s="60" t="s">
        <v>1259</v>
      </c>
      <c r="Q86" s="91">
        <v>228.43</v>
      </c>
      <c r="R86" s="32">
        <f t="shared" si="4"/>
        <v>229.19399999999999</v>
      </c>
      <c r="S86" s="32">
        <f t="shared" si="5"/>
        <v>254.65745339999998</v>
      </c>
      <c r="T86" s="36">
        <v>1</v>
      </c>
      <c r="U86" s="36">
        <v>1</v>
      </c>
      <c r="V86" s="17"/>
      <c r="W86" s="17"/>
      <c r="X86" s="17"/>
      <c r="Y86" s="17">
        <v>49.878</v>
      </c>
      <c r="Z86" s="28">
        <v>43808</v>
      </c>
      <c r="AA86" s="17">
        <v>80.793000000000006</v>
      </c>
      <c r="AB86" s="28">
        <v>44039</v>
      </c>
      <c r="AC86" s="17">
        <v>98.522999999999996</v>
      </c>
      <c r="AD86" s="28">
        <v>44196</v>
      </c>
      <c r="AE86" s="17"/>
      <c r="AF86" s="28"/>
      <c r="AG86" s="17"/>
      <c r="AH86" s="45"/>
      <c r="AI86" s="17"/>
      <c r="AJ86" s="45"/>
      <c r="AK86" s="32"/>
      <c r="AL86" s="45"/>
      <c r="AM86" s="32">
        <f t="shared" si="6"/>
        <v>229.19399999999999</v>
      </c>
      <c r="AN86" s="44">
        <f t="shared" si="7"/>
        <v>25.463453399999999</v>
      </c>
      <c r="AO86" s="17"/>
      <c r="AP86" s="99"/>
      <c r="AQ86" s="20">
        <v>44013</v>
      </c>
      <c r="AR86" s="12"/>
      <c r="AS86" s="56"/>
      <c r="AT86" s="57"/>
      <c r="AU86" s="48"/>
    </row>
    <row r="87" spans="1:47" s="11" customFormat="1" ht="31.5">
      <c r="B87" s="13">
        <v>83</v>
      </c>
      <c r="C87" s="3" t="s">
        <v>1020</v>
      </c>
      <c r="D87" s="3" t="s">
        <v>1021</v>
      </c>
      <c r="E87" s="3" t="s">
        <v>1162</v>
      </c>
      <c r="F87" s="12" t="s">
        <v>1464</v>
      </c>
      <c r="G87" s="61" t="s">
        <v>1568</v>
      </c>
      <c r="H87" s="24" t="s">
        <v>874</v>
      </c>
      <c r="I87" s="24" t="s">
        <v>1561</v>
      </c>
      <c r="J87" s="3" t="s">
        <v>265</v>
      </c>
      <c r="K87" s="3" t="s">
        <v>265</v>
      </c>
      <c r="L87" s="10" t="s">
        <v>1221</v>
      </c>
      <c r="M87" s="3" t="s">
        <v>1367</v>
      </c>
      <c r="N87" s="90">
        <v>95.26</v>
      </c>
      <c r="O87" s="17">
        <v>72.260000000000005</v>
      </c>
      <c r="P87" s="59" t="s">
        <v>1281</v>
      </c>
      <c r="Q87" s="91">
        <v>68</v>
      </c>
      <c r="R87" s="32">
        <f t="shared" si="4"/>
        <v>51.05</v>
      </c>
      <c r="S87" s="32">
        <f t="shared" si="5"/>
        <v>56.721654999999998</v>
      </c>
      <c r="T87" s="36">
        <v>1</v>
      </c>
      <c r="U87" s="36">
        <v>0.88</v>
      </c>
      <c r="V87" s="17"/>
      <c r="W87" s="17"/>
      <c r="X87" s="17"/>
      <c r="Y87" s="17">
        <v>51.05</v>
      </c>
      <c r="Z87" s="28">
        <v>43936</v>
      </c>
      <c r="AA87" s="20"/>
      <c r="AB87" s="28"/>
      <c r="AC87" s="17"/>
      <c r="AD87" s="28"/>
      <c r="AE87" s="17"/>
      <c r="AF87" s="28"/>
      <c r="AG87" s="28"/>
      <c r="AH87" s="45"/>
      <c r="AI87" s="28"/>
      <c r="AJ87" s="45"/>
      <c r="AK87" s="32"/>
      <c r="AL87" s="45"/>
      <c r="AM87" s="32">
        <f t="shared" si="6"/>
        <v>51.05</v>
      </c>
      <c r="AN87" s="44">
        <f t="shared" si="7"/>
        <v>5.6716550000000003</v>
      </c>
      <c r="AO87" s="17"/>
      <c r="AP87" s="92"/>
      <c r="AQ87" s="36" t="s">
        <v>1246</v>
      </c>
      <c r="AR87" s="12" t="s">
        <v>1458</v>
      </c>
      <c r="AS87" s="56"/>
      <c r="AT87" s="57"/>
      <c r="AU87" s="48"/>
    </row>
    <row r="88" spans="1:47" s="11" customFormat="1" ht="16.5">
      <c r="B88" s="13">
        <v>84</v>
      </c>
      <c r="C88" s="3" t="s">
        <v>1020</v>
      </c>
      <c r="D88" s="3" t="s">
        <v>1021</v>
      </c>
      <c r="E88" s="3" t="s">
        <v>1163</v>
      </c>
      <c r="F88" s="12" t="s">
        <v>1189</v>
      </c>
      <c r="G88" s="61" t="s">
        <v>1568</v>
      </c>
      <c r="H88" s="24" t="s">
        <v>874</v>
      </c>
      <c r="I88" s="24" t="s">
        <v>1561</v>
      </c>
      <c r="J88" s="3" t="s">
        <v>265</v>
      </c>
      <c r="K88" s="3" t="s">
        <v>265</v>
      </c>
      <c r="L88" s="10" t="s">
        <v>1221</v>
      </c>
      <c r="M88" s="3" t="s">
        <v>1367</v>
      </c>
      <c r="N88" s="90">
        <v>114.96</v>
      </c>
      <c r="O88" s="17">
        <v>58.96</v>
      </c>
      <c r="P88" s="59" t="s">
        <v>1281</v>
      </c>
      <c r="Q88" s="91">
        <v>54.85</v>
      </c>
      <c r="R88" s="32">
        <f t="shared" si="4"/>
        <v>40.365000000000002</v>
      </c>
      <c r="S88" s="32">
        <f t="shared" si="5"/>
        <v>44.849551500000004</v>
      </c>
      <c r="T88" s="36">
        <v>1</v>
      </c>
      <c r="U88" s="36">
        <v>0.89</v>
      </c>
      <c r="V88" s="17"/>
      <c r="W88" s="17"/>
      <c r="X88" s="17"/>
      <c r="Y88" s="17">
        <v>40.365000000000002</v>
      </c>
      <c r="Z88" s="28">
        <v>43921</v>
      </c>
      <c r="AA88" s="20"/>
      <c r="AB88" s="28"/>
      <c r="AC88" s="17"/>
      <c r="AD88" s="28"/>
      <c r="AE88" s="17"/>
      <c r="AF88" s="28"/>
      <c r="AG88" s="28"/>
      <c r="AH88" s="45"/>
      <c r="AI88" s="28"/>
      <c r="AJ88" s="45"/>
      <c r="AK88" s="32"/>
      <c r="AL88" s="45"/>
      <c r="AM88" s="32">
        <f t="shared" si="6"/>
        <v>40.365000000000002</v>
      </c>
      <c r="AN88" s="44">
        <f t="shared" si="7"/>
        <v>4.4845515000000002</v>
      </c>
      <c r="AO88" s="17"/>
      <c r="AP88" s="92"/>
      <c r="AQ88" s="36" t="s">
        <v>1246</v>
      </c>
      <c r="AR88" s="12" t="s">
        <v>1407</v>
      </c>
      <c r="AS88" s="56"/>
      <c r="AT88" s="57"/>
      <c r="AU88" s="48"/>
    </row>
    <row r="89" spans="1:47" s="11" customFormat="1" ht="31.5">
      <c r="B89" s="13">
        <v>85</v>
      </c>
      <c r="C89" s="3" t="s">
        <v>1020</v>
      </c>
      <c r="D89" s="3" t="s">
        <v>1021</v>
      </c>
      <c r="E89" s="3" t="s">
        <v>1165</v>
      </c>
      <c r="F89" s="12" t="s">
        <v>1191</v>
      </c>
      <c r="G89" s="61" t="s">
        <v>1568</v>
      </c>
      <c r="H89" s="24" t="s">
        <v>874</v>
      </c>
      <c r="I89" s="24" t="s">
        <v>1561</v>
      </c>
      <c r="J89" s="3" t="s">
        <v>265</v>
      </c>
      <c r="K89" s="3" t="s">
        <v>265</v>
      </c>
      <c r="L89" s="10" t="s">
        <v>1221</v>
      </c>
      <c r="M89" s="3" t="s">
        <v>1367</v>
      </c>
      <c r="N89" s="90">
        <v>129.54</v>
      </c>
      <c r="O89" s="17">
        <v>109.54</v>
      </c>
      <c r="P89" s="59" t="s">
        <v>1259</v>
      </c>
      <c r="Q89" s="91">
        <v>102.4</v>
      </c>
      <c r="R89" s="32">
        <f t="shared" si="4"/>
        <v>87.774999999999991</v>
      </c>
      <c r="S89" s="32">
        <f t="shared" si="5"/>
        <v>97.526802499999988</v>
      </c>
      <c r="T89" s="36">
        <v>1</v>
      </c>
      <c r="U89" s="36">
        <v>0.91</v>
      </c>
      <c r="V89" s="17"/>
      <c r="W89" s="17"/>
      <c r="X89" s="17"/>
      <c r="Y89" s="17">
        <v>12.516999999999999</v>
      </c>
      <c r="Z89" s="28">
        <v>43936</v>
      </c>
      <c r="AA89" s="17">
        <v>75.257999999999996</v>
      </c>
      <c r="AB89" s="28">
        <v>44039</v>
      </c>
      <c r="AC89" s="17"/>
      <c r="AD89" s="28"/>
      <c r="AE89" s="17"/>
      <c r="AF89" s="28"/>
      <c r="AG89" s="28"/>
      <c r="AH89" s="45"/>
      <c r="AI89" s="17"/>
      <c r="AJ89" s="45"/>
      <c r="AK89" s="45"/>
      <c r="AL89" s="45"/>
      <c r="AM89" s="32">
        <f t="shared" si="6"/>
        <v>87.774999999999991</v>
      </c>
      <c r="AN89" s="44">
        <f t="shared" si="7"/>
        <v>9.7518025000000002</v>
      </c>
      <c r="AO89" s="17"/>
      <c r="AP89" s="88"/>
      <c r="AQ89" s="56">
        <v>43952</v>
      </c>
      <c r="AR89" s="57"/>
      <c r="AS89" s="56"/>
      <c r="AT89" s="57"/>
      <c r="AU89" s="48"/>
    </row>
    <row r="90" spans="1:47" s="11" customFormat="1" ht="31.5">
      <c r="B90" s="13">
        <v>86</v>
      </c>
      <c r="C90" s="3" t="s">
        <v>1020</v>
      </c>
      <c r="D90" s="3" t="s">
        <v>1021</v>
      </c>
      <c r="E90" s="3" t="s">
        <v>1167</v>
      </c>
      <c r="F90" s="12" t="s">
        <v>1192</v>
      </c>
      <c r="G90" s="61" t="s">
        <v>1568</v>
      </c>
      <c r="H90" s="24" t="s">
        <v>874</v>
      </c>
      <c r="I90" s="24" t="s">
        <v>1561</v>
      </c>
      <c r="J90" s="3" t="s">
        <v>265</v>
      </c>
      <c r="K90" s="3" t="s">
        <v>265</v>
      </c>
      <c r="L90" s="10" t="s">
        <v>1221</v>
      </c>
      <c r="M90" s="3" t="s">
        <v>1367</v>
      </c>
      <c r="N90" s="90">
        <v>150</v>
      </c>
      <c r="O90" s="17">
        <v>115</v>
      </c>
      <c r="P90" s="59" t="s">
        <v>1285</v>
      </c>
      <c r="Q90" s="91">
        <v>105</v>
      </c>
      <c r="R90" s="32">
        <f t="shared" si="4"/>
        <v>43.448999999999998</v>
      </c>
      <c r="S90" s="32">
        <f t="shared" si="5"/>
        <v>48.276183899999999</v>
      </c>
      <c r="T90" s="36">
        <v>1</v>
      </c>
      <c r="U90" s="36">
        <v>0.59</v>
      </c>
      <c r="V90" s="17"/>
      <c r="W90" s="17"/>
      <c r="X90" s="17"/>
      <c r="Y90" s="17">
        <v>43.448999999999998</v>
      </c>
      <c r="Z90" s="28">
        <v>44125</v>
      </c>
      <c r="AA90" s="20"/>
      <c r="AB90" s="28"/>
      <c r="AC90" s="17"/>
      <c r="AD90" s="28"/>
      <c r="AE90" s="20"/>
      <c r="AF90" s="28"/>
      <c r="AG90" s="28"/>
      <c r="AH90" s="45"/>
      <c r="AI90" s="28"/>
      <c r="AJ90" s="45"/>
      <c r="AK90" s="45"/>
      <c r="AL90" s="45"/>
      <c r="AM90" s="32">
        <f t="shared" si="6"/>
        <v>43.448999999999998</v>
      </c>
      <c r="AN90" s="44">
        <f t="shared" si="7"/>
        <v>4.8271838999999996</v>
      </c>
      <c r="AO90" s="17"/>
      <c r="AP90" s="88">
        <v>44166</v>
      </c>
      <c r="AQ90" s="56">
        <v>44166</v>
      </c>
      <c r="AR90" s="57"/>
      <c r="AS90" s="56"/>
      <c r="AT90" s="57"/>
      <c r="AU90" s="48"/>
    </row>
    <row r="91" spans="1:47" s="11" customFormat="1" ht="63">
      <c r="B91" s="13">
        <v>87</v>
      </c>
      <c r="C91" s="13" t="s">
        <v>892</v>
      </c>
      <c r="D91" s="13" t="s">
        <v>891</v>
      </c>
      <c r="E91" s="3" t="s">
        <v>816</v>
      </c>
      <c r="F91" s="12" t="s">
        <v>817</v>
      </c>
      <c r="G91" s="61" t="s">
        <v>1568</v>
      </c>
      <c r="H91" s="24" t="s">
        <v>873</v>
      </c>
      <c r="I91" s="24" t="s">
        <v>1561</v>
      </c>
      <c r="J91" s="3" t="s">
        <v>1227</v>
      </c>
      <c r="K91" s="3" t="s">
        <v>818</v>
      </c>
      <c r="L91" s="10" t="s">
        <v>1206</v>
      </c>
      <c r="M91" s="3" t="s">
        <v>1390</v>
      </c>
      <c r="N91" s="90"/>
      <c r="O91" s="17">
        <v>43.11</v>
      </c>
      <c r="P91" s="60">
        <v>42125</v>
      </c>
      <c r="Q91" s="91"/>
      <c r="R91" s="32">
        <f t="shared" si="4"/>
        <v>37.612000000000002</v>
      </c>
      <c r="S91" s="32">
        <f t="shared" si="5"/>
        <v>41.7906932</v>
      </c>
      <c r="T91" s="36">
        <v>1</v>
      </c>
      <c r="U91" s="36">
        <v>0.99</v>
      </c>
      <c r="V91" s="17"/>
      <c r="W91" s="17"/>
      <c r="X91" s="17"/>
      <c r="Y91" s="17">
        <v>22.606999999999999</v>
      </c>
      <c r="Z91" s="28">
        <v>43662</v>
      </c>
      <c r="AA91" s="17">
        <v>15.005000000000001</v>
      </c>
      <c r="AB91" s="28">
        <v>43875</v>
      </c>
      <c r="AC91" s="17"/>
      <c r="AD91" s="28"/>
      <c r="AE91" s="17"/>
      <c r="AF91" s="28"/>
      <c r="AG91" s="17"/>
      <c r="AH91" s="45"/>
      <c r="AI91" s="17"/>
      <c r="AJ91" s="45"/>
      <c r="AK91" s="45"/>
      <c r="AL91" s="45"/>
      <c r="AM91" s="32">
        <f t="shared" si="6"/>
        <v>37.612000000000002</v>
      </c>
      <c r="AN91" s="44">
        <f t="shared" si="7"/>
        <v>4.1786932000000006</v>
      </c>
      <c r="AO91" s="17"/>
      <c r="AP91" s="92"/>
      <c r="AQ91" s="36" t="s">
        <v>1246</v>
      </c>
      <c r="AR91" s="12" t="s">
        <v>1455</v>
      </c>
      <c r="AS91" s="56"/>
      <c r="AT91" s="57"/>
      <c r="AU91" s="48"/>
    </row>
    <row r="92" spans="1:47" s="11" customFormat="1" ht="31.5">
      <c r="B92" s="13">
        <v>88</v>
      </c>
      <c r="C92" s="13" t="s">
        <v>896</v>
      </c>
      <c r="D92" s="13" t="s">
        <v>897</v>
      </c>
      <c r="E92" s="3" t="s">
        <v>824</v>
      </c>
      <c r="F92" s="12" t="s">
        <v>825</v>
      </c>
      <c r="G92" s="61" t="s">
        <v>1568</v>
      </c>
      <c r="H92" s="24" t="s">
        <v>875</v>
      </c>
      <c r="I92" s="24" t="s">
        <v>1561</v>
      </c>
      <c r="J92" s="3" t="s">
        <v>1227</v>
      </c>
      <c r="K92" s="3" t="s">
        <v>818</v>
      </c>
      <c r="L92" s="10" t="s">
        <v>1206</v>
      </c>
      <c r="M92" s="3" t="s">
        <v>1390</v>
      </c>
      <c r="N92" s="90"/>
      <c r="O92" s="17">
        <v>54.110000000000014</v>
      </c>
      <c r="P92" s="60">
        <v>41275</v>
      </c>
      <c r="Q92" s="91"/>
      <c r="R92" s="32">
        <f t="shared" si="4"/>
        <v>37.975999999999999</v>
      </c>
      <c r="S92" s="32">
        <f t="shared" si="5"/>
        <v>42.195133599999998</v>
      </c>
      <c r="T92" s="36">
        <v>1</v>
      </c>
      <c r="U92" s="36">
        <v>0.96</v>
      </c>
      <c r="V92" s="17"/>
      <c r="W92" s="17"/>
      <c r="X92" s="17"/>
      <c r="Y92" s="17">
        <v>37.975999999999999</v>
      </c>
      <c r="Z92" s="28">
        <v>43844</v>
      </c>
      <c r="AA92" s="17"/>
      <c r="AB92" s="28"/>
      <c r="AC92" s="17"/>
      <c r="AD92" s="28"/>
      <c r="AE92" s="17"/>
      <c r="AF92" s="28"/>
      <c r="AG92" s="17"/>
      <c r="AH92" s="45"/>
      <c r="AI92" s="17"/>
      <c r="AJ92" s="45"/>
      <c r="AK92" s="17"/>
      <c r="AL92" s="45"/>
      <c r="AM92" s="32">
        <f t="shared" si="6"/>
        <v>37.975999999999999</v>
      </c>
      <c r="AN92" s="44">
        <f t="shared" si="7"/>
        <v>4.2191336000000002</v>
      </c>
      <c r="AO92" s="17"/>
      <c r="AP92" s="99"/>
      <c r="AQ92" s="20" t="s">
        <v>1246</v>
      </c>
      <c r="AR92" s="12" t="s">
        <v>1456</v>
      </c>
      <c r="AS92" s="56"/>
      <c r="AT92" s="57"/>
      <c r="AU92" s="48"/>
    </row>
    <row r="93" spans="1:47" s="11" customFormat="1" ht="31.5">
      <c r="B93" s="13">
        <v>89</v>
      </c>
      <c r="C93" s="13" t="s">
        <v>892</v>
      </c>
      <c r="D93" s="13" t="s">
        <v>891</v>
      </c>
      <c r="E93" s="3" t="s">
        <v>348</v>
      </c>
      <c r="F93" s="12" t="s">
        <v>349</v>
      </c>
      <c r="G93" s="61" t="s">
        <v>1568</v>
      </c>
      <c r="H93" s="24" t="s">
        <v>873</v>
      </c>
      <c r="I93" s="24" t="s">
        <v>1561</v>
      </c>
      <c r="J93" s="3" t="s">
        <v>265</v>
      </c>
      <c r="K93" s="3" t="s">
        <v>350</v>
      </c>
      <c r="L93" s="10" t="s">
        <v>1205</v>
      </c>
      <c r="M93" s="3" t="s">
        <v>1380</v>
      </c>
      <c r="N93" s="90">
        <v>265</v>
      </c>
      <c r="O93" s="17">
        <v>123.95</v>
      </c>
      <c r="P93" s="59" t="s">
        <v>1281</v>
      </c>
      <c r="Q93" s="91">
        <v>136.666</v>
      </c>
      <c r="R93" s="32">
        <f t="shared" si="4"/>
        <v>61.924999999999997</v>
      </c>
      <c r="S93" s="32">
        <f t="shared" si="5"/>
        <v>68.8048675</v>
      </c>
      <c r="T93" s="36">
        <v>1</v>
      </c>
      <c r="U93" s="36">
        <v>0.91</v>
      </c>
      <c r="V93" s="17"/>
      <c r="W93" s="17"/>
      <c r="X93" s="17"/>
      <c r="Y93" s="17">
        <v>61.924999999999997</v>
      </c>
      <c r="Z93" s="28">
        <v>44197</v>
      </c>
      <c r="AA93" s="17"/>
      <c r="AB93" s="28"/>
      <c r="AC93" s="17"/>
      <c r="AD93" s="28"/>
      <c r="AE93" s="17"/>
      <c r="AF93" s="28"/>
      <c r="AG93" s="17"/>
      <c r="AH93" s="45"/>
      <c r="AI93" s="17"/>
      <c r="AJ93" s="45"/>
      <c r="AK93" s="28"/>
      <c r="AL93" s="45"/>
      <c r="AM93" s="32">
        <f t="shared" si="6"/>
        <v>61.924999999999997</v>
      </c>
      <c r="AN93" s="44">
        <f t="shared" si="7"/>
        <v>6.8798674999999996</v>
      </c>
      <c r="AO93" s="17"/>
      <c r="AP93" s="92"/>
      <c r="AQ93" s="36" t="s">
        <v>1246</v>
      </c>
      <c r="AR93" s="12"/>
      <c r="AS93" s="56"/>
      <c r="AT93" s="57"/>
      <c r="AU93" s="48"/>
    </row>
    <row r="94" spans="1:47" s="11" customFormat="1" ht="47.25">
      <c r="B94" s="13">
        <v>90</v>
      </c>
      <c r="C94" s="13" t="s">
        <v>892</v>
      </c>
      <c r="D94" s="13" t="s">
        <v>891</v>
      </c>
      <c r="E94" s="3" t="s">
        <v>219</v>
      </c>
      <c r="F94" s="12" t="s">
        <v>220</v>
      </c>
      <c r="G94" s="61" t="s">
        <v>1568</v>
      </c>
      <c r="H94" s="24" t="s">
        <v>873</v>
      </c>
      <c r="I94" s="24" t="s">
        <v>1561</v>
      </c>
      <c r="J94" s="3" t="s">
        <v>265</v>
      </c>
      <c r="K94" s="3" t="s">
        <v>215</v>
      </c>
      <c r="L94" s="10" t="s">
        <v>215</v>
      </c>
      <c r="M94" s="3" t="s">
        <v>1375</v>
      </c>
      <c r="N94" s="90">
        <v>280</v>
      </c>
      <c r="O94" s="17">
        <v>174.5</v>
      </c>
      <c r="P94" s="59" t="s">
        <v>1284</v>
      </c>
      <c r="Q94" s="91">
        <v>158</v>
      </c>
      <c r="R94" s="32">
        <f t="shared" si="4"/>
        <v>157.05000000000001</v>
      </c>
      <c r="S94" s="32">
        <f t="shared" si="5"/>
        <v>174.49825500000003</v>
      </c>
      <c r="T94" s="36">
        <v>1</v>
      </c>
      <c r="U94" s="36">
        <v>1</v>
      </c>
      <c r="V94" s="17"/>
      <c r="W94" s="17"/>
      <c r="X94" s="17"/>
      <c r="Y94" s="17">
        <v>99.132000000000005</v>
      </c>
      <c r="Z94" s="28">
        <v>43712</v>
      </c>
      <c r="AA94" s="17">
        <v>57.917999999999999</v>
      </c>
      <c r="AB94" s="28">
        <v>43795</v>
      </c>
      <c r="AC94" s="17"/>
      <c r="AD94" s="28"/>
      <c r="AE94" s="17"/>
      <c r="AF94" s="28"/>
      <c r="AG94" s="17"/>
      <c r="AH94" s="45"/>
      <c r="AI94" s="17"/>
      <c r="AJ94" s="45"/>
      <c r="AK94" s="28"/>
      <c r="AL94" s="45"/>
      <c r="AM94" s="32">
        <f t="shared" si="6"/>
        <v>157.05000000000001</v>
      </c>
      <c r="AN94" s="44">
        <f t="shared" si="7"/>
        <v>17.448255000000003</v>
      </c>
      <c r="AO94" s="17">
        <f>O94-S94</f>
        <v>1.7449999999712418E-3</v>
      </c>
      <c r="AP94" s="92"/>
      <c r="AQ94" s="36" t="s">
        <v>1246</v>
      </c>
      <c r="AR94" s="12"/>
      <c r="AS94" s="56">
        <v>43739</v>
      </c>
      <c r="AT94" s="57"/>
      <c r="AU94" s="48"/>
    </row>
    <row r="95" spans="1:47" s="11" customFormat="1" ht="31.5">
      <c r="B95" s="13">
        <v>91</v>
      </c>
      <c r="C95" s="13" t="s">
        <v>898</v>
      </c>
      <c r="D95" s="13" t="s">
        <v>899</v>
      </c>
      <c r="E95" s="23" t="s">
        <v>247</v>
      </c>
      <c r="F95" s="12" t="s">
        <v>248</v>
      </c>
      <c r="G95" s="61" t="s">
        <v>1568</v>
      </c>
      <c r="H95" s="24" t="s">
        <v>874</v>
      </c>
      <c r="I95" s="24" t="s">
        <v>1561</v>
      </c>
      <c r="J95" s="3" t="s">
        <v>265</v>
      </c>
      <c r="K95" s="3" t="s">
        <v>249</v>
      </c>
      <c r="L95" s="10" t="s">
        <v>215</v>
      </c>
      <c r="M95" s="3" t="s">
        <v>1375</v>
      </c>
      <c r="N95" s="90">
        <v>296.81</v>
      </c>
      <c r="O95" s="17">
        <v>244.81</v>
      </c>
      <c r="P95" s="60" t="s">
        <v>1269</v>
      </c>
      <c r="Q95" s="91">
        <v>180.53</v>
      </c>
      <c r="R95" s="32">
        <f t="shared" si="4"/>
        <v>125.75500000000001</v>
      </c>
      <c r="S95" s="32">
        <f t="shared" si="5"/>
        <v>139.7263805</v>
      </c>
      <c r="T95" s="36">
        <v>1</v>
      </c>
      <c r="U95" s="36">
        <v>0.6</v>
      </c>
      <c r="V95" s="17"/>
      <c r="W95" s="17"/>
      <c r="X95" s="17"/>
      <c r="Y95" s="17">
        <v>58.86</v>
      </c>
      <c r="Z95" s="28">
        <v>43831</v>
      </c>
      <c r="AA95" s="17">
        <v>35.146999999999998</v>
      </c>
      <c r="AB95" s="28">
        <v>44054</v>
      </c>
      <c r="AC95" s="17">
        <v>31.748000000000001</v>
      </c>
      <c r="AD95" s="28">
        <v>44196</v>
      </c>
      <c r="AE95" s="17"/>
      <c r="AF95" s="28"/>
      <c r="AG95" s="17"/>
      <c r="AH95" s="45"/>
      <c r="AI95" s="17"/>
      <c r="AJ95" s="45"/>
      <c r="AK95" s="17"/>
      <c r="AL95" s="45"/>
      <c r="AM95" s="32">
        <f t="shared" si="6"/>
        <v>125.75500000000001</v>
      </c>
      <c r="AN95" s="44">
        <f t="shared" si="7"/>
        <v>13.971380500000002</v>
      </c>
      <c r="AO95" s="17"/>
      <c r="AP95" s="99"/>
      <c r="AQ95" s="20">
        <v>44105</v>
      </c>
      <c r="AR95" s="12"/>
      <c r="AS95" s="56">
        <v>44166</v>
      </c>
      <c r="AT95" s="57"/>
      <c r="AU95" s="48"/>
    </row>
    <row r="96" spans="1:47" s="11" customFormat="1" ht="31.5">
      <c r="B96" s="13">
        <v>92</v>
      </c>
      <c r="C96" s="13" t="s">
        <v>896</v>
      </c>
      <c r="D96" s="13" t="s">
        <v>897</v>
      </c>
      <c r="E96" s="3" t="s">
        <v>261</v>
      </c>
      <c r="F96" s="12" t="s">
        <v>262</v>
      </c>
      <c r="G96" s="61" t="s">
        <v>1568</v>
      </c>
      <c r="H96" s="24" t="s">
        <v>874</v>
      </c>
      <c r="I96" s="24" t="s">
        <v>1561</v>
      </c>
      <c r="J96" s="3" t="s">
        <v>1227</v>
      </c>
      <c r="K96" s="3" t="s">
        <v>252</v>
      </c>
      <c r="L96" s="10" t="s">
        <v>252</v>
      </c>
      <c r="M96" s="3" t="s">
        <v>1363</v>
      </c>
      <c r="N96" s="90"/>
      <c r="O96" s="17">
        <v>374.19999999999993</v>
      </c>
      <c r="P96" s="60">
        <v>42887</v>
      </c>
      <c r="Q96" s="91"/>
      <c r="R96" s="32">
        <f t="shared" si="4"/>
        <v>266.90800000000002</v>
      </c>
      <c r="S96" s="32">
        <f t="shared" si="5"/>
        <v>296.56147880000003</v>
      </c>
      <c r="T96" s="36">
        <v>1</v>
      </c>
      <c r="U96" s="36">
        <v>0.9</v>
      </c>
      <c r="V96" s="17"/>
      <c r="W96" s="17"/>
      <c r="X96" s="17"/>
      <c r="Y96" s="17">
        <v>170.56800000000001</v>
      </c>
      <c r="Z96" s="28">
        <v>43654</v>
      </c>
      <c r="AA96" s="17">
        <v>52.073999999999998</v>
      </c>
      <c r="AB96" s="28">
        <v>43831</v>
      </c>
      <c r="AC96" s="17">
        <v>27</v>
      </c>
      <c r="AD96" s="28">
        <v>43864</v>
      </c>
      <c r="AE96" s="17">
        <v>17.265999999999998</v>
      </c>
      <c r="AF96" s="28">
        <v>44197</v>
      </c>
      <c r="AG96" s="17"/>
      <c r="AH96" s="45"/>
      <c r="AI96" s="17"/>
      <c r="AJ96" s="45"/>
      <c r="AK96" s="17"/>
      <c r="AL96" s="45"/>
      <c r="AM96" s="32">
        <f t="shared" si="6"/>
        <v>266.90800000000002</v>
      </c>
      <c r="AN96" s="44">
        <f t="shared" si="7"/>
        <v>29.653478800000002</v>
      </c>
      <c r="AO96" s="17"/>
      <c r="AP96" s="99"/>
      <c r="AQ96" s="20" t="s">
        <v>1246</v>
      </c>
      <c r="AR96" s="12" t="s">
        <v>1418</v>
      </c>
      <c r="AS96" s="56"/>
      <c r="AT96" s="57"/>
      <c r="AU96" s="48"/>
    </row>
    <row r="97" spans="1:47" s="11" customFormat="1" ht="63">
      <c r="B97" s="13">
        <v>93</v>
      </c>
      <c r="C97" s="3" t="s">
        <v>1015</v>
      </c>
      <c r="D97" s="3" t="s">
        <v>1016</v>
      </c>
      <c r="E97" s="3" t="s">
        <v>1140</v>
      </c>
      <c r="F97" s="12" t="s">
        <v>1009</v>
      </c>
      <c r="G97" s="61" t="s">
        <v>1568</v>
      </c>
      <c r="H97" s="24" t="s">
        <v>873</v>
      </c>
      <c r="I97" s="24" t="s">
        <v>1561</v>
      </c>
      <c r="J97" s="3" t="s">
        <v>1227</v>
      </c>
      <c r="K97" s="3" t="s">
        <v>252</v>
      </c>
      <c r="L97" s="10" t="s">
        <v>252</v>
      </c>
      <c r="M97" s="3" t="s">
        <v>1363</v>
      </c>
      <c r="N97" s="90"/>
      <c r="O97" s="17">
        <v>141.41999999999999</v>
      </c>
      <c r="P97" s="60">
        <v>40603</v>
      </c>
      <c r="Q97" s="91"/>
      <c r="R97" s="32">
        <f t="shared" si="4"/>
        <v>123.354</v>
      </c>
      <c r="S97" s="32">
        <f t="shared" si="5"/>
        <v>137.0586294</v>
      </c>
      <c r="T97" s="36">
        <v>1</v>
      </c>
      <c r="U97" s="36">
        <v>0.99</v>
      </c>
      <c r="V97" s="17">
        <v>2.8929999999999998</v>
      </c>
      <c r="W97" s="17"/>
      <c r="X97" s="17"/>
      <c r="Y97" s="17">
        <v>83.646000000000001</v>
      </c>
      <c r="Z97" s="28">
        <v>43831</v>
      </c>
      <c r="AA97" s="17">
        <v>23.228999999999999</v>
      </c>
      <c r="AB97" s="28">
        <v>43864</v>
      </c>
      <c r="AC97" s="17">
        <v>16.478999999999999</v>
      </c>
      <c r="AD97" s="28">
        <v>44054</v>
      </c>
      <c r="AE97" s="17"/>
      <c r="AF97" s="28"/>
      <c r="AG97" s="17"/>
      <c r="AH97" s="45"/>
      <c r="AI97" s="17"/>
      <c r="AJ97" s="45"/>
      <c r="AK97" s="17"/>
      <c r="AL97" s="45"/>
      <c r="AM97" s="32">
        <f t="shared" si="6"/>
        <v>123.354</v>
      </c>
      <c r="AN97" s="44">
        <f t="shared" si="7"/>
        <v>13.7046294</v>
      </c>
      <c r="AO97" s="17"/>
      <c r="AP97" s="99"/>
      <c r="AQ97" s="20" t="s">
        <v>1246</v>
      </c>
      <c r="AR97" s="12" t="s">
        <v>1419</v>
      </c>
      <c r="AS97" s="56"/>
      <c r="AT97" s="57"/>
      <c r="AU97" s="48"/>
    </row>
    <row r="98" spans="1:47" s="11" customFormat="1" ht="31.5">
      <c r="A98" s="11" t="s">
        <v>1564</v>
      </c>
      <c r="B98" s="13">
        <v>94</v>
      </c>
      <c r="C98" s="13" t="s">
        <v>892</v>
      </c>
      <c r="D98" s="13" t="s">
        <v>891</v>
      </c>
      <c r="E98" s="3" t="s">
        <v>221</v>
      </c>
      <c r="F98" s="12" t="s">
        <v>222</v>
      </c>
      <c r="G98" s="61" t="s">
        <v>1568</v>
      </c>
      <c r="H98" s="24" t="s">
        <v>873</v>
      </c>
      <c r="I98" s="24" t="s">
        <v>1561</v>
      </c>
      <c r="J98" s="3" t="s">
        <v>265</v>
      </c>
      <c r="K98" s="3" t="s">
        <v>215</v>
      </c>
      <c r="L98" s="10" t="s">
        <v>1200</v>
      </c>
      <c r="M98" s="3" t="s">
        <v>1372</v>
      </c>
      <c r="N98" s="90">
        <v>55.38</v>
      </c>
      <c r="O98" s="17">
        <v>16.38</v>
      </c>
      <c r="P98" s="59" t="s">
        <v>1285</v>
      </c>
      <c r="Q98" s="91">
        <v>11.17</v>
      </c>
      <c r="R98" s="32">
        <f t="shared" si="4"/>
        <v>0</v>
      </c>
      <c r="S98" s="32">
        <f t="shared" si="5"/>
        <v>0</v>
      </c>
      <c r="T98" s="36">
        <v>1</v>
      </c>
      <c r="U98" s="36"/>
      <c r="V98" s="17"/>
      <c r="W98" s="17"/>
      <c r="X98" s="17"/>
      <c r="Y98" s="17"/>
      <c r="Z98" s="28"/>
      <c r="AA98" s="17"/>
      <c r="AB98" s="28"/>
      <c r="AC98" s="17"/>
      <c r="AD98" s="28"/>
      <c r="AE98" s="17"/>
      <c r="AF98" s="28"/>
      <c r="AG98" s="17"/>
      <c r="AH98" s="45"/>
      <c r="AI98" s="17"/>
      <c r="AJ98" s="45"/>
      <c r="AK98" s="28"/>
      <c r="AL98" s="45"/>
      <c r="AM98" s="32">
        <f t="shared" si="6"/>
        <v>0</v>
      </c>
      <c r="AN98" s="44">
        <f t="shared" si="7"/>
        <v>0</v>
      </c>
      <c r="AO98" s="17"/>
      <c r="AP98" s="92"/>
      <c r="AQ98" s="36" t="s">
        <v>1246</v>
      </c>
      <c r="AR98" s="12"/>
      <c r="AS98" s="56"/>
      <c r="AT98" s="57"/>
      <c r="AU98" s="48"/>
    </row>
    <row r="99" spans="1:47" s="11" customFormat="1" ht="31.5">
      <c r="A99" s="85" t="s">
        <v>1564</v>
      </c>
      <c r="B99" s="13">
        <v>95</v>
      </c>
      <c r="C99" s="13" t="s">
        <v>892</v>
      </c>
      <c r="D99" s="13" t="s">
        <v>891</v>
      </c>
      <c r="E99" s="3" t="s">
        <v>223</v>
      </c>
      <c r="F99" s="12" t="s">
        <v>224</v>
      </c>
      <c r="G99" s="61" t="s">
        <v>1568</v>
      </c>
      <c r="H99" s="24" t="s">
        <v>873</v>
      </c>
      <c r="I99" s="24" t="s">
        <v>1561</v>
      </c>
      <c r="J99" s="3" t="s">
        <v>265</v>
      </c>
      <c r="K99" s="3" t="s">
        <v>215</v>
      </c>
      <c r="L99" s="10" t="s">
        <v>1200</v>
      </c>
      <c r="M99" s="3" t="s">
        <v>1372</v>
      </c>
      <c r="N99" s="90">
        <v>50.53</v>
      </c>
      <c r="O99" s="17">
        <v>9.5299999999999994</v>
      </c>
      <c r="P99" s="59" t="s">
        <v>1286</v>
      </c>
      <c r="Q99" s="91">
        <v>4.3099999999999996</v>
      </c>
      <c r="R99" s="32">
        <f t="shared" si="4"/>
        <v>0</v>
      </c>
      <c r="S99" s="32">
        <f t="shared" si="5"/>
        <v>0</v>
      </c>
      <c r="T99" s="36">
        <v>1</v>
      </c>
      <c r="U99" s="36">
        <v>1</v>
      </c>
      <c r="V99" s="17"/>
      <c r="W99" s="17"/>
      <c r="X99" s="17">
        <v>3.843</v>
      </c>
      <c r="Y99" s="17"/>
      <c r="Z99" s="28"/>
      <c r="AA99" s="17"/>
      <c r="AB99" s="28"/>
      <c r="AC99" s="17"/>
      <c r="AD99" s="28"/>
      <c r="AE99" s="17"/>
      <c r="AF99" s="28"/>
      <c r="AG99" s="17"/>
      <c r="AH99" s="45"/>
      <c r="AI99" s="17"/>
      <c r="AJ99" s="45"/>
      <c r="AK99" s="28"/>
      <c r="AL99" s="45"/>
      <c r="AM99" s="32">
        <f t="shared" si="6"/>
        <v>0</v>
      </c>
      <c r="AN99" s="44">
        <f t="shared" si="7"/>
        <v>0</v>
      </c>
      <c r="AO99" s="17">
        <f>O99-S99</f>
        <v>9.5299999999999994</v>
      </c>
      <c r="AP99" s="92"/>
      <c r="AQ99" s="36" t="s">
        <v>1246</v>
      </c>
      <c r="AR99" s="12"/>
      <c r="AS99" s="56"/>
      <c r="AT99" s="57"/>
      <c r="AU99" s="48"/>
    </row>
    <row r="100" spans="1:47" s="11" customFormat="1" ht="31.5">
      <c r="B100" s="13">
        <v>96</v>
      </c>
      <c r="C100" s="13" t="s">
        <v>892</v>
      </c>
      <c r="D100" s="13" t="s">
        <v>891</v>
      </c>
      <c r="E100" s="3" t="s">
        <v>225</v>
      </c>
      <c r="F100" s="12" t="s">
        <v>226</v>
      </c>
      <c r="G100" s="61" t="s">
        <v>1568</v>
      </c>
      <c r="H100" s="24" t="s">
        <v>873</v>
      </c>
      <c r="I100" s="24" t="s">
        <v>1561</v>
      </c>
      <c r="J100" s="3" t="s">
        <v>265</v>
      </c>
      <c r="K100" s="3" t="s">
        <v>215</v>
      </c>
      <c r="L100" s="10" t="s">
        <v>1200</v>
      </c>
      <c r="M100" s="3" t="s">
        <v>1372</v>
      </c>
      <c r="N100" s="90">
        <v>50.58</v>
      </c>
      <c r="O100" s="17">
        <v>12.58</v>
      </c>
      <c r="P100" s="59" t="s">
        <v>1285</v>
      </c>
      <c r="Q100" s="91">
        <v>3.88</v>
      </c>
      <c r="R100" s="32">
        <f t="shared" si="4"/>
        <v>3.492</v>
      </c>
      <c r="S100" s="32">
        <f t="shared" si="5"/>
        <v>3.8799611999999999</v>
      </c>
      <c r="T100" s="36">
        <v>1</v>
      </c>
      <c r="U100" s="36">
        <v>1</v>
      </c>
      <c r="V100" s="17"/>
      <c r="W100" s="17"/>
      <c r="X100" s="17"/>
      <c r="Y100" s="17">
        <v>3.492</v>
      </c>
      <c r="Z100" s="28">
        <v>44092</v>
      </c>
      <c r="AA100" s="17"/>
      <c r="AB100" s="28"/>
      <c r="AC100" s="17"/>
      <c r="AD100" s="28"/>
      <c r="AE100" s="17"/>
      <c r="AF100" s="28"/>
      <c r="AG100" s="17"/>
      <c r="AH100" s="45"/>
      <c r="AI100" s="17"/>
      <c r="AJ100" s="45"/>
      <c r="AK100" s="28"/>
      <c r="AL100" s="45"/>
      <c r="AM100" s="32">
        <f t="shared" si="6"/>
        <v>3.492</v>
      </c>
      <c r="AN100" s="44">
        <f t="shared" si="7"/>
        <v>0.38796120000000001</v>
      </c>
      <c r="AO100" s="17">
        <f>O100-S100</f>
        <v>8.7000387999999997</v>
      </c>
      <c r="AP100" s="92"/>
      <c r="AQ100" s="36" t="s">
        <v>1246</v>
      </c>
      <c r="AR100" s="12"/>
      <c r="AS100" s="56"/>
      <c r="AT100" s="57"/>
      <c r="AU100" s="48"/>
    </row>
    <row r="101" spans="1:47" s="11" customFormat="1" ht="31.5">
      <c r="B101" s="13">
        <v>97</v>
      </c>
      <c r="C101" s="13" t="s">
        <v>892</v>
      </c>
      <c r="D101" s="13" t="s">
        <v>891</v>
      </c>
      <c r="E101" s="3" t="s">
        <v>227</v>
      </c>
      <c r="F101" s="12" t="s">
        <v>228</v>
      </c>
      <c r="G101" s="61" t="s">
        <v>1568</v>
      </c>
      <c r="H101" s="24" t="s">
        <v>873</v>
      </c>
      <c r="I101" s="24" t="s">
        <v>1561</v>
      </c>
      <c r="J101" s="3" t="s">
        <v>265</v>
      </c>
      <c r="K101" s="3" t="s">
        <v>215</v>
      </c>
      <c r="L101" s="10" t="s">
        <v>1200</v>
      </c>
      <c r="M101" s="3" t="s">
        <v>1372</v>
      </c>
      <c r="N101" s="90">
        <v>62.44</v>
      </c>
      <c r="O101" s="17">
        <v>10.440000000000001</v>
      </c>
      <c r="P101" s="59" t="s">
        <v>1287</v>
      </c>
      <c r="Q101" s="91">
        <v>5.67</v>
      </c>
      <c r="R101" s="32">
        <f t="shared" si="4"/>
        <v>4.6619999999999999</v>
      </c>
      <c r="S101" s="32">
        <f t="shared" si="5"/>
        <v>5.1799482000000001</v>
      </c>
      <c r="T101" s="36">
        <v>1</v>
      </c>
      <c r="U101" s="36">
        <v>1</v>
      </c>
      <c r="V101" s="17"/>
      <c r="W101" s="17"/>
      <c r="X101" s="17"/>
      <c r="Y101" s="17">
        <v>4.6619999999999999</v>
      </c>
      <c r="Z101" s="28">
        <v>44092</v>
      </c>
      <c r="AA101" s="17"/>
      <c r="AB101" s="28"/>
      <c r="AC101" s="17"/>
      <c r="AD101" s="28"/>
      <c r="AE101" s="17"/>
      <c r="AF101" s="28"/>
      <c r="AG101" s="17"/>
      <c r="AH101" s="45"/>
      <c r="AI101" s="17"/>
      <c r="AJ101" s="45"/>
      <c r="AK101" s="28"/>
      <c r="AL101" s="45"/>
      <c r="AM101" s="32">
        <f t="shared" si="6"/>
        <v>4.6619999999999999</v>
      </c>
      <c r="AN101" s="44">
        <f t="shared" si="7"/>
        <v>0.51794819999999997</v>
      </c>
      <c r="AO101" s="17">
        <f>O101-S101</f>
        <v>5.2600518000000012</v>
      </c>
      <c r="AP101" s="92"/>
      <c r="AQ101" s="36" t="s">
        <v>1246</v>
      </c>
      <c r="AR101" s="12"/>
      <c r="AS101" s="56"/>
      <c r="AT101" s="57"/>
      <c r="AU101" s="48"/>
    </row>
    <row r="102" spans="1:47" s="11" customFormat="1" ht="31.5">
      <c r="B102" s="13">
        <v>98</v>
      </c>
      <c r="C102" s="51" t="s">
        <v>892</v>
      </c>
      <c r="D102" s="51" t="s">
        <v>891</v>
      </c>
      <c r="E102" s="3" t="s">
        <v>76</v>
      </c>
      <c r="F102" s="12" t="s">
        <v>77</v>
      </c>
      <c r="G102" s="61" t="s">
        <v>1568</v>
      </c>
      <c r="H102" s="24" t="s">
        <v>873</v>
      </c>
      <c r="I102" s="24" t="s">
        <v>1561</v>
      </c>
      <c r="J102" s="3" t="s">
        <v>1227</v>
      </c>
      <c r="K102" s="3" t="s">
        <v>73</v>
      </c>
      <c r="L102" s="3" t="s">
        <v>1207</v>
      </c>
      <c r="M102" s="3" t="s">
        <v>1397</v>
      </c>
      <c r="N102" s="90">
        <v>348.58</v>
      </c>
      <c r="O102" s="17">
        <v>122.85</v>
      </c>
      <c r="P102" s="60">
        <v>41153</v>
      </c>
      <c r="Q102" s="65"/>
      <c r="R102" s="32">
        <f t="shared" si="4"/>
        <v>78.183999999999997</v>
      </c>
      <c r="S102" s="32">
        <f t="shared" si="5"/>
        <v>86.870242399999995</v>
      </c>
      <c r="T102" s="36">
        <v>1</v>
      </c>
      <c r="U102" s="36">
        <v>0.99</v>
      </c>
      <c r="V102" s="17"/>
      <c r="W102" s="17"/>
      <c r="X102" s="17"/>
      <c r="Y102" s="17">
        <v>55.761000000000003</v>
      </c>
      <c r="Z102" s="28">
        <v>43726</v>
      </c>
      <c r="AA102" s="17">
        <v>18.98</v>
      </c>
      <c r="AB102" s="28">
        <v>43864</v>
      </c>
      <c r="AC102" s="17">
        <v>3.4430000000000001</v>
      </c>
      <c r="AD102" s="28">
        <v>44184</v>
      </c>
      <c r="AE102" s="17"/>
      <c r="AF102" s="28"/>
      <c r="AG102" s="17"/>
      <c r="AH102" s="45"/>
      <c r="AI102" s="17"/>
      <c r="AJ102" s="45"/>
      <c r="AK102" s="28"/>
      <c r="AL102" s="45"/>
      <c r="AM102" s="32">
        <f t="shared" si="6"/>
        <v>78.183999999999997</v>
      </c>
      <c r="AN102" s="44">
        <f t="shared" si="7"/>
        <v>8.6862423999999994</v>
      </c>
      <c r="AO102" s="17"/>
      <c r="AP102" s="99"/>
      <c r="AQ102" s="20" t="s">
        <v>1246</v>
      </c>
      <c r="AR102" s="12"/>
      <c r="AS102" s="56"/>
      <c r="AT102" s="57"/>
      <c r="AU102" s="48"/>
    </row>
    <row r="103" spans="1:47" s="11" customFormat="1" ht="31.5">
      <c r="B103" s="13">
        <v>99</v>
      </c>
      <c r="C103" s="13" t="s">
        <v>892</v>
      </c>
      <c r="D103" s="13" t="s">
        <v>891</v>
      </c>
      <c r="E103" s="3" t="s">
        <v>387</v>
      </c>
      <c r="F103" s="12" t="s">
        <v>388</v>
      </c>
      <c r="G103" s="61" t="s">
        <v>1568</v>
      </c>
      <c r="H103" s="3" t="s">
        <v>873</v>
      </c>
      <c r="I103" s="24" t="s">
        <v>1561</v>
      </c>
      <c r="J103" s="3" t="s">
        <v>1227</v>
      </c>
      <c r="K103" s="3" t="s">
        <v>389</v>
      </c>
      <c r="L103" s="10" t="s">
        <v>1214</v>
      </c>
      <c r="M103" s="3" t="s">
        <v>1391</v>
      </c>
      <c r="N103" s="90"/>
      <c r="O103" s="17">
        <v>130.85999999999999</v>
      </c>
      <c r="P103" s="60">
        <v>39508</v>
      </c>
      <c r="Q103" s="65"/>
      <c r="R103" s="32">
        <f t="shared" si="4"/>
        <v>91.687999999999988</v>
      </c>
      <c r="S103" s="32">
        <f t="shared" si="5"/>
        <v>101.87453679999999</v>
      </c>
      <c r="T103" s="36">
        <v>1</v>
      </c>
      <c r="U103" s="36">
        <v>0.99</v>
      </c>
      <c r="V103" s="17">
        <v>3.0019999999999998</v>
      </c>
      <c r="W103" s="17"/>
      <c r="X103" s="17"/>
      <c r="Y103" s="17">
        <v>43.320999999999998</v>
      </c>
      <c r="Z103" s="28">
        <v>43733</v>
      </c>
      <c r="AA103" s="17">
        <v>3.7320000000000002</v>
      </c>
      <c r="AB103" s="28">
        <v>43864</v>
      </c>
      <c r="AC103" s="17">
        <v>41.576999999999998</v>
      </c>
      <c r="AD103" s="28">
        <v>43875</v>
      </c>
      <c r="AE103" s="17">
        <v>3.0579999999999998</v>
      </c>
      <c r="AF103" s="28">
        <v>44180</v>
      </c>
      <c r="AG103" s="17"/>
      <c r="AH103" s="45"/>
      <c r="AI103" s="17"/>
      <c r="AJ103" s="45"/>
      <c r="AK103" s="17"/>
      <c r="AL103" s="45"/>
      <c r="AM103" s="32">
        <f t="shared" si="6"/>
        <v>91.687999999999988</v>
      </c>
      <c r="AN103" s="44">
        <f t="shared" si="7"/>
        <v>10.186536799999999</v>
      </c>
      <c r="AO103" s="17"/>
      <c r="AP103" s="99"/>
      <c r="AQ103" s="20" t="s">
        <v>1246</v>
      </c>
      <c r="AR103" s="12"/>
      <c r="AS103" s="56"/>
      <c r="AT103" s="57"/>
      <c r="AU103" s="48"/>
    </row>
    <row r="104" spans="1:47" s="11" customFormat="1" ht="31.5">
      <c r="B104" s="13">
        <v>100</v>
      </c>
      <c r="C104" s="50" t="s">
        <v>896</v>
      </c>
      <c r="D104" s="50" t="s">
        <v>897</v>
      </c>
      <c r="E104" s="3" t="s">
        <v>424</v>
      </c>
      <c r="F104" s="12" t="s">
        <v>425</v>
      </c>
      <c r="G104" s="61" t="s">
        <v>1568</v>
      </c>
      <c r="H104" s="24" t="s">
        <v>873</v>
      </c>
      <c r="I104" s="24" t="s">
        <v>1561</v>
      </c>
      <c r="J104" s="3" t="s">
        <v>1227</v>
      </c>
      <c r="K104" s="3" t="s">
        <v>389</v>
      </c>
      <c r="L104" s="3" t="s">
        <v>1214</v>
      </c>
      <c r="M104" s="3" t="s">
        <v>1391</v>
      </c>
      <c r="N104" s="90"/>
      <c r="O104" s="17">
        <v>52.38</v>
      </c>
      <c r="P104" s="60">
        <v>42614</v>
      </c>
      <c r="Q104" s="91"/>
      <c r="R104" s="32">
        <f t="shared" si="4"/>
        <v>23.628</v>
      </c>
      <c r="S104" s="32">
        <f t="shared" si="5"/>
        <v>26.2530708</v>
      </c>
      <c r="T104" s="36">
        <v>1</v>
      </c>
      <c r="U104" s="36">
        <v>0.72</v>
      </c>
      <c r="V104" s="17"/>
      <c r="W104" s="17"/>
      <c r="X104" s="17"/>
      <c r="Y104" s="17">
        <v>15.839</v>
      </c>
      <c r="Z104" s="28">
        <v>43733</v>
      </c>
      <c r="AA104" s="17">
        <v>7.7889999999999997</v>
      </c>
      <c r="AB104" s="28">
        <v>44098</v>
      </c>
      <c r="AC104" s="17"/>
      <c r="AD104" s="28"/>
      <c r="AE104" s="17"/>
      <c r="AF104" s="28"/>
      <c r="AG104" s="17"/>
      <c r="AH104" s="45"/>
      <c r="AI104" s="17"/>
      <c r="AJ104" s="45"/>
      <c r="AK104" s="17"/>
      <c r="AL104" s="45"/>
      <c r="AM104" s="32">
        <f t="shared" si="6"/>
        <v>23.628</v>
      </c>
      <c r="AN104" s="44">
        <f t="shared" si="7"/>
        <v>2.6250708</v>
      </c>
      <c r="AO104" s="17"/>
      <c r="AP104" s="99"/>
      <c r="AQ104" s="20" t="s">
        <v>1246</v>
      </c>
      <c r="AR104" s="12"/>
      <c r="AS104" s="56"/>
      <c r="AT104" s="57"/>
      <c r="AU104" s="48"/>
    </row>
    <row r="105" spans="1:47" s="11" customFormat="1" ht="31.5">
      <c r="B105" s="13">
        <v>101</v>
      </c>
      <c r="C105" s="13" t="s">
        <v>896</v>
      </c>
      <c r="D105" s="13" t="s">
        <v>897</v>
      </c>
      <c r="E105" s="3" t="s">
        <v>426</v>
      </c>
      <c r="F105" s="12" t="s">
        <v>427</v>
      </c>
      <c r="G105" s="61" t="s">
        <v>1568</v>
      </c>
      <c r="H105" s="24" t="s">
        <v>873</v>
      </c>
      <c r="I105" s="24" t="s">
        <v>1561</v>
      </c>
      <c r="J105" s="3" t="s">
        <v>1227</v>
      </c>
      <c r="K105" s="3" t="s">
        <v>389</v>
      </c>
      <c r="L105" s="10" t="s">
        <v>1214</v>
      </c>
      <c r="M105" s="3" t="s">
        <v>1391</v>
      </c>
      <c r="N105" s="90"/>
      <c r="O105" s="17">
        <v>46.2</v>
      </c>
      <c r="P105" s="60">
        <v>42614</v>
      </c>
      <c r="Q105" s="91"/>
      <c r="R105" s="32">
        <f t="shared" si="4"/>
        <v>40.393999999999998</v>
      </c>
      <c r="S105" s="32">
        <f t="shared" si="5"/>
        <v>44.8817734</v>
      </c>
      <c r="T105" s="36">
        <v>1</v>
      </c>
      <c r="U105" s="36">
        <v>1</v>
      </c>
      <c r="V105" s="17"/>
      <c r="W105" s="17"/>
      <c r="X105" s="17"/>
      <c r="Y105" s="17">
        <v>19.2</v>
      </c>
      <c r="Z105" s="28">
        <v>43655</v>
      </c>
      <c r="AA105" s="17">
        <v>16.731000000000002</v>
      </c>
      <c r="AB105" s="28">
        <v>43700</v>
      </c>
      <c r="AC105" s="17">
        <v>4.4630000000000001</v>
      </c>
      <c r="AD105" s="28">
        <v>44098</v>
      </c>
      <c r="AE105" s="17"/>
      <c r="AF105" s="28"/>
      <c r="AG105" s="17"/>
      <c r="AH105" s="45"/>
      <c r="AI105" s="17"/>
      <c r="AJ105" s="45"/>
      <c r="AK105" s="17"/>
      <c r="AL105" s="45"/>
      <c r="AM105" s="32">
        <f t="shared" si="6"/>
        <v>40.393999999999998</v>
      </c>
      <c r="AN105" s="44">
        <f t="shared" si="7"/>
        <v>4.4877734</v>
      </c>
      <c r="AO105" s="17">
        <f>O105-S105</f>
        <v>1.3182266000000027</v>
      </c>
      <c r="AP105" s="99"/>
      <c r="AQ105" s="20">
        <v>44032</v>
      </c>
      <c r="AR105" s="12"/>
      <c r="AS105" s="56"/>
      <c r="AT105" s="57"/>
      <c r="AU105" s="48"/>
    </row>
    <row r="106" spans="1:47" s="11" customFormat="1" ht="47.25">
      <c r="B106" s="13">
        <v>102</v>
      </c>
      <c r="C106" s="13" t="s">
        <v>896</v>
      </c>
      <c r="D106" s="13" t="s">
        <v>897</v>
      </c>
      <c r="E106" s="3" t="s">
        <v>434</v>
      </c>
      <c r="F106" s="12" t="s">
        <v>435</v>
      </c>
      <c r="G106" s="61" t="s">
        <v>1568</v>
      </c>
      <c r="H106" s="24" t="s">
        <v>874</v>
      </c>
      <c r="I106" s="24" t="s">
        <v>1561</v>
      </c>
      <c r="J106" s="3" t="s">
        <v>1227</v>
      </c>
      <c r="K106" s="3" t="s">
        <v>389</v>
      </c>
      <c r="L106" s="10" t="s">
        <v>1214</v>
      </c>
      <c r="M106" s="3" t="s">
        <v>1391</v>
      </c>
      <c r="N106" s="90"/>
      <c r="O106" s="17">
        <v>121.19000000000007</v>
      </c>
      <c r="P106" s="60">
        <v>40330</v>
      </c>
      <c r="Q106" s="91"/>
      <c r="R106" s="32">
        <f t="shared" si="4"/>
        <v>107.208</v>
      </c>
      <c r="S106" s="32">
        <f t="shared" si="5"/>
        <v>119.1188088</v>
      </c>
      <c r="T106" s="36">
        <v>1</v>
      </c>
      <c r="U106" s="36">
        <v>0.99</v>
      </c>
      <c r="V106" s="17"/>
      <c r="W106" s="17"/>
      <c r="X106" s="17"/>
      <c r="Y106" s="17">
        <v>20.274000000000001</v>
      </c>
      <c r="Z106" s="28">
        <v>43649</v>
      </c>
      <c r="AA106" s="17">
        <v>65.641000000000005</v>
      </c>
      <c r="AB106" s="28">
        <v>43974</v>
      </c>
      <c r="AC106" s="17">
        <v>21.292999999999999</v>
      </c>
      <c r="AD106" s="28">
        <v>44092</v>
      </c>
      <c r="AE106" s="17"/>
      <c r="AF106" s="28"/>
      <c r="AG106" s="17"/>
      <c r="AH106" s="45"/>
      <c r="AI106" s="17"/>
      <c r="AJ106" s="45"/>
      <c r="AK106" s="17"/>
      <c r="AL106" s="45"/>
      <c r="AM106" s="32">
        <f t="shared" si="6"/>
        <v>107.208</v>
      </c>
      <c r="AN106" s="44">
        <f t="shared" si="7"/>
        <v>11.9108088</v>
      </c>
      <c r="AO106" s="17"/>
      <c r="AP106" s="99"/>
      <c r="AQ106" s="20">
        <v>44075</v>
      </c>
      <c r="AR106" s="12"/>
      <c r="AS106" s="56"/>
      <c r="AT106" s="57"/>
      <c r="AU106" s="48"/>
    </row>
    <row r="107" spans="1:47" s="11" customFormat="1" ht="31.5">
      <c r="B107" s="13">
        <v>103</v>
      </c>
      <c r="C107" s="13" t="s">
        <v>898</v>
      </c>
      <c r="D107" s="13" t="s">
        <v>899</v>
      </c>
      <c r="E107" s="23" t="s">
        <v>438</v>
      </c>
      <c r="F107" s="12" t="s">
        <v>439</v>
      </c>
      <c r="G107" s="61" t="s">
        <v>1568</v>
      </c>
      <c r="H107" s="24" t="s">
        <v>873</v>
      </c>
      <c r="I107" s="24" t="s">
        <v>1561</v>
      </c>
      <c r="J107" s="3" t="s">
        <v>1227</v>
      </c>
      <c r="K107" s="3" t="s">
        <v>389</v>
      </c>
      <c r="L107" s="10" t="s">
        <v>1214</v>
      </c>
      <c r="M107" s="3" t="s">
        <v>1391</v>
      </c>
      <c r="N107" s="90"/>
      <c r="O107" s="17">
        <v>61.809999999999995</v>
      </c>
      <c r="P107" s="60">
        <v>40330</v>
      </c>
      <c r="Q107" s="91"/>
      <c r="R107" s="32">
        <f t="shared" si="4"/>
        <v>42.06</v>
      </c>
      <c r="S107" s="32">
        <f t="shared" si="5"/>
        <v>46.732866000000001</v>
      </c>
      <c r="T107" s="36">
        <v>1</v>
      </c>
      <c r="U107" s="36">
        <v>0.85</v>
      </c>
      <c r="V107" s="17"/>
      <c r="W107" s="17"/>
      <c r="X107" s="17"/>
      <c r="Y107" s="17">
        <v>20.311</v>
      </c>
      <c r="Z107" s="28">
        <v>43748</v>
      </c>
      <c r="AA107" s="17">
        <v>3.2829999999999999</v>
      </c>
      <c r="AB107" s="28">
        <v>43795</v>
      </c>
      <c r="AC107" s="17">
        <v>18.466000000000001</v>
      </c>
      <c r="AD107" s="28">
        <v>43857</v>
      </c>
      <c r="AE107" s="17"/>
      <c r="AF107" s="28"/>
      <c r="AG107" s="17"/>
      <c r="AH107" s="45"/>
      <c r="AI107" s="17"/>
      <c r="AJ107" s="45"/>
      <c r="AK107" s="17"/>
      <c r="AL107" s="45"/>
      <c r="AM107" s="32">
        <f t="shared" si="6"/>
        <v>42.06</v>
      </c>
      <c r="AN107" s="44">
        <f t="shared" si="7"/>
        <v>4.6728660000000009</v>
      </c>
      <c r="AO107" s="17"/>
      <c r="AP107" s="99"/>
      <c r="AQ107" s="20" t="s">
        <v>1246</v>
      </c>
      <c r="AR107" s="12"/>
      <c r="AS107" s="56"/>
      <c r="AT107" s="57"/>
      <c r="AU107" s="48"/>
    </row>
    <row r="108" spans="1:47" s="11" customFormat="1" ht="16.5">
      <c r="B108" s="13">
        <v>104</v>
      </c>
      <c r="C108" s="13" t="s">
        <v>900</v>
      </c>
      <c r="D108" s="13" t="s">
        <v>901</v>
      </c>
      <c r="E108" s="23" t="s">
        <v>536</v>
      </c>
      <c r="F108" s="12" t="s">
        <v>447</v>
      </c>
      <c r="G108" s="61" t="s">
        <v>1568</v>
      </c>
      <c r="H108" s="24" t="s">
        <v>874</v>
      </c>
      <c r="I108" s="24" t="s">
        <v>1561</v>
      </c>
      <c r="J108" s="3" t="s">
        <v>1227</v>
      </c>
      <c r="K108" s="3" t="s">
        <v>389</v>
      </c>
      <c r="L108" s="3" t="s">
        <v>1214</v>
      </c>
      <c r="M108" s="3" t="s">
        <v>1391</v>
      </c>
      <c r="N108" s="90"/>
      <c r="O108" s="17">
        <v>245.77</v>
      </c>
      <c r="P108" s="60">
        <v>43374</v>
      </c>
      <c r="Q108" s="91"/>
      <c r="R108" s="32">
        <f t="shared" si="4"/>
        <v>142.05099999999999</v>
      </c>
      <c r="S108" s="32">
        <f t="shared" si="5"/>
        <v>157.83286609999999</v>
      </c>
      <c r="T108" s="36">
        <v>1</v>
      </c>
      <c r="U108" s="36">
        <v>0.91</v>
      </c>
      <c r="V108" s="17"/>
      <c r="W108" s="17"/>
      <c r="X108" s="17"/>
      <c r="Y108" s="17">
        <v>76.271000000000001</v>
      </c>
      <c r="Z108" s="28">
        <v>43857</v>
      </c>
      <c r="AA108" s="17">
        <v>63.895000000000003</v>
      </c>
      <c r="AB108" s="28">
        <v>44175</v>
      </c>
      <c r="AC108" s="17">
        <v>1.885</v>
      </c>
      <c r="AD108" s="28">
        <v>44224</v>
      </c>
      <c r="AE108" s="17"/>
      <c r="AF108" s="28"/>
      <c r="AG108" s="17"/>
      <c r="AH108" s="45"/>
      <c r="AI108" s="17"/>
      <c r="AJ108" s="45"/>
      <c r="AK108" s="17"/>
      <c r="AL108" s="45"/>
      <c r="AM108" s="32">
        <f t="shared" si="6"/>
        <v>142.05099999999999</v>
      </c>
      <c r="AN108" s="44">
        <f t="shared" si="7"/>
        <v>15.781866099999998</v>
      </c>
      <c r="AO108" s="17"/>
      <c r="AP108" s="99"/>
      <c r="AQ108" s="20">
        <v>44105</v>
      </c>
      <c r="AR108" s="12"/>
      <c r="AS108" s="56"/>
      <c r="AT108" s="57"/>
      <c r="AU108" s="48"/>
    </row>
    <row r="109" spans="1:47" s="11" customFormat="1" ht="31.5">
      <c r="A109" s="11" t="s">
        <v>1563</v>
      </c>
      <c r="B109" s="13">
        <v>105</v>
      </c>
      <c r="C109" s="3" t="s">
        <v>1015</v>
      </c>
      <c r="D109" s="3" t="s">
        <v>1016</v>
      </c>
      <c r="E109" s="3" t="s">
        <v>1134</v>
      </c>
      <c r="F109" s="12" t="s">
        <v>997</v>
      </c>
      <c r="G109" s="61" t="s">
        <v>1568</v>
      </c>
      <c r="H109" s="24" t="s">
        <v>874</v>
      </c>
      <c r="I109" s="24" t="s">
        <v>1561</v>
      </c>
      <c r="J109" s="3" t="s">
        <v>1227</v>
      </c>
      <c r="K109" s="3" t="s">
        <v>389</v>
      </c>
      <c r="L109" s="10" t="s">
        <v>1214</v>
      </c>
      <c r="M109" s="3" t="s">
        <v>1391</v>
      </c>
      <c r="N109" s="90"/>
      <c r="O109" s="17">
        <v>329.39</v>
      </c>
      <c r="P109" s="60">
        <v>42095</v>
      </c>
      <c r="Q109" s="65"/>
      <c r="R109" s="32">
        <f t="shared" si="4"/>
        <v>0</v>
      </c>
      <c r="S109" s="32">
        <f t="shared" si="5"/>
        <v>0</v>
      </c>
      <c r="T109" s="36">
        <v>1</v>
      </c>
      <c r="U109" s="36"/>
      <c r="V109" s="17"/>
      <c r="W109" s="17"/>
      <c r="X109" s="17"/>
      <c r="Y109" s="17"/>
      <c r="Z109" s="28"/>
      <c r="AA109" s="17"/>
      <c r="AB109" s="28"/>
      <c r="AC109" s="17"/>
      <c r="AD109" s="28"/>
      <c r="AE109" s="17"/>
      <c r="AF109" s="28"/>
      <c r="AG109" s="17"/>
      <c r="AH109" s="45"/>
      <c r="AI109" s="17"/>
      <c r="AJ109" s="45"/>
      <c r="AK109" s="17"/>
      <c r="AL109" s="45"/>
      <c r="AM109" s="32">
        <f t="shared" si="6"/>
        <v>0</v>
      </c>
      <c r="AN109" s="44">
        <f t="shared" si="7"/>
        <v>0</v>
      </c>
      <c r="AO109" s="17"/>
      <c r="AP109" s="99"/>
      <c r="AQ109" s="20">
        <v>44075</v>
      </c>
      <c r="AR109" s="12"/>
      <c r="AS109" s="56"/>
      <c r="AT109" s="57"/>
      <c r="AU109" s="48"/>
    </row>
    <row r="110" spans="1:47" s="11" customFormat="1" ht="16.5">
      <c r="B110" s="13">
        <v>106</v>
      </c>
      <c r="C110" s="3" t="s">
        <v>1015</v>
      </c>
      <c r="D110" s="3" t="s">
        <v>1016</v>
      </c>
      <c r="E110" s="3" t="s">
        <v>1135</v>
      </c>
      <c r="F110" s="12" t="s">
        <v>998</v>
      </c>
      <c r="G110" s="61" t="s">
        <v>1568</v>
      </c>
      <c r="H110" s="24" t="s">
        <v>874</v>
      </c>
      <c r="I110" s="24" t="s">
        <v>1561</v>
      </c>
      <c r="J110" s="3" t="s">
        <v>1227</v>
      </c>
      <c r="K110" s="3" t="s">
        <v>389</v>
      </c>
      <c r="L110" s="10" t="s">
        <v>1214</v>
      </c>
      <c r="M110" s="3" t="s">
        <v>1391</v>
      </c>
      <c r="N110" s="90"/>
      <c r="O110" s="17">
        <v>271.02</v>
      </c>
      <c r="P110" s="60">
        <v>43374</v>
      </c>
      <c r="Q110" s="65"/>
      <c r="R110" s="32">
        <f t="shared" si="4"/>
        <v>143.374</v>
      </c>
      <c r="S110" s="32">
        <f t="shared" si="5"/>
        <v>159.30285140000001</v>
      </c>
      <c r="T110" s="36">
        <v>1</v>
      </c>
      <c r="U110" s="36">
        <v>0.7</v>
      </c>
      <c r="V110" s="17"/>
      <c r="W110" s="17"/>
      <c r="X110" s="17"/>
      <c r="Y110" s="17">
        <v>64.584000000000003</v>
      </c>
      <c r="Z110" s="28">
        <v>43662</v>
      </c>
      <c r="AA110" s="17">
        <v>38.436999999999998</v>
      </c>
      <c r="AB110" s="28">
        <v>43864</v>
      </c>
      <c r="AC110" s="17">
        <v>40.353000000000002</v>
      </c>
      <c r="AD110" s="28">
        <v>44237</v>
      </c>
      <c r="AE110" s="17"/>
      <c r="AF110" s="28"/>
      <c r="AG110" s="17"/>
      <c r="AH110" s="45"/>
      <c r="AI110" s="17"/>
      <c r="AJ110" s="45"/>
      <c r="AK110" s="17"/>
      <c r="AL110" s="45"/>
      <c r="AM110" s="32">
        <f t="shared" si="6"/>
        <v>143.374</v>
      </c>
      <c r="AN110" s="44">
        <f t="shared" si="7"/>
        <v>15.928851399999999</v>
      </c>
      <c r="AO110" s="17"/>
      <c r="AP110" s="99"/>
      <c r="AQ110" s="20" t="s">
        <v>1246</v>
      </c>
      <c r="AR110" s="12"/>
      <c r="AS110" s="56"/>
      <c r="AT110" s="57"/>
      <c r="AU110" s="48"/>
    </row>
    <row r="111" spans="1:47" s="11" customFormat="1" ht="47.25">
      <c r="B111" s="13">
        <v>107</v>
      </c>
      <c r="C111" s="13" t="s">
        <v>892</v>
      </c>
      <c r="D111" s="13" t="s">
        <v>891</v>
      </c>
      <c r="E111" s="3" t="s">
        <v>322</v>
      </c>
      <c r="F111" s="12" t="s">
        <v>323</v>
      </c>
      <c r="G111" s="61" t="s">
        <v>1568</v>
      </c>
      <c r="H111" s="24" t="s">
        <v>873</v>
      </c>
      <c r="I111" s="24" t="s">
        <v>1561</v>
      </c>
      <c r="J111" s="3" t="s">
        <v>265</v>
      </c>
      <c r="K111" s="3" t="s">
        <v>324</v>
      </c>
      <c r="L111" s="10" t="s">
        <v>324</v>
      </c>
      <c r="M111" s="3" t="s">
        <v>1368</v>
      </c>
      <c r="N111" s="90">
        <v>99</v>
      </c>
      <c r="O111" s="17">
        <v>87.24</v>
      </c>
      <c r="P111" s="59" t="s">
        <v>1265</v>
      </c>
      <c r="Q111" s="91">
        <v>38.44</v>
      </c>
      <c r="R111" s="32">
        <f t="shared" si="4"/>
        <v>56.605999999999995</v>
      </c>
      <c r="S111" s="32">
        <f t="shared" si="5"/>
        <v>62.894926599999991</v>
      </c>
      <c r="T111" s="36">
        <v>1</v>
      </c>
      <c r="U111" s="36">
        <v>1</v>
      </c>
      <c r="V111" s="17"/>
      <c r="W111" s="17"/>
      <c r="X111" s="17"/>
      <c r="Y111" s="17">
        <v>31.896000000000001</v>
      </c>
      <c r="Z111" s="28">
        <v>43894</v>
      </c>
      <c r="AA111" s="17">
        <v>24.678000000000001</v>
      </c>
      <c r="AB111" s="28">
        <v>44133</v>
      </c>
      <c r="AC111" s="17">
        <v>3.2000000000000001E-2</v>
      </c>
      <c r="AD111" s="28">
        <v>44239</v>
      </c>
      <c r="AE111" s="17"/>
      <c r="AF111" s="28"/>
      <c r="AG111" s="28"/>
      <c r="AH111" s="45"/>
      <c r="AI111" s="17"/>
      <c r="AJ111" s="45"/>
      <c r="AK111" s="28"/>
      <c r="AL111" s="45"/>
      <c r="AM111" s="32">
        <f t="shared" si="6"/>
        <v>56.605999999999995</v>
      </c>
      <c r="AN111" s="44">
        <f t="shared" si="7"/>
        <v>6.2889265999999999</v>
      </c>
      <c r="AO111" s="17">
        <f>O111-S111</f>
        <v>24.345073400000004</v>
      </c>
      <c r="AP111" s="88"/>
      <c r="AQ111" s="56">
        <v>44105</v>
      </c>
      <c r="AR111" s="12"/>
      <c r="AS111" s="56">
        <v>44136</v>
      </c>
      <c r="AT111" s="57"/>
      <c r="AU111" s="48"/>
    </row>
    <row r="112" spans="1:47" s="11" customFormat="1" ht="31.5">
      <c r="B112" s="13">
        <v>108</v>
      </c>
      <c r="C112" s="13" t="s">
        <v>892</v>
      </c>
      <c r="D112" s="13" t="s">
        <v>891</v>
      </c>
      <c r="E112" s="3" t="s">
        <v>325</v>
      </c>
      <c r="F112" s="12" t="s">
        <v>326</v>
      </c>
      <c r="G112" s="61" t="s">
        <v>1568</v>
      </c>
      <c r="H112" s="24" t="s">
        <v>873</v>
      </c>
      <c r="I112" s="24" t="s">
        <v>1561</v>
      </c>
      <c r="J112" s="3" t="s">
        <v>265</v>
      </c>
      <c r="K112" s="3" t="s">
        <v>324</v>
      </c>
      <c r="L112" s="10" t="s">
        <v>324</v>
      </c>
      <c r="M112" s="3" t="s">
        <v>1368</v>
      </c>
      <c r="N112" s="90" t="s">
        <v>1472</v>
      </c>
      <c r="O112" s="17">
        <v>42.1</v>
      </c>
      <c r="P112" s="59" t="s">
        <v>1266</v>
      </c>
      <c r="Q112" s="91">
        <v>23.17</v>
      </c>
      <c r="R112" s="32">
        <f t="shared" si="4"/>
        <v>15.380999999999998</v>
      </c>
      <c r="S112" s="32">
        <f t="shared" si="5"/>
        <v>17.089829099999999</v>
      </c>
      <c r="T112" s="36">
        <v>1</v>
      </c>
      <c r="U112" s="36">
        <v>1</v>
      </c>
      <c r="V112" s="17"/>
      <c r="W112" s="17"/>
      <c r="X112" s="17"/>
      <c r="Y112" s="17">
        <v>13.994999999999999</v>
      </c>
      <c r="Z112" s="28">
        <v>43795</v>
      </c>
      <c r="AA112" s="17">
        <v>1.3859999999999999</v>
      </c>
      <c r="AB112" s="28">
        <v>43846</v>
      </c>
      <c r="AC112" s="17"/>
      <c r="AD112" s="28"/>
      <c r="AE112" s="17"/>
      <c r="AF112" s="28"/>
      <c r="AG112" s="28"/>
      <c r="AH112" s="45"/>
      <c r="AI112" s="17"/>
      <c r="AJ112" s="45"/>
      <c r="AK112" s="28"/>
      <c r="AL112" s="45"/>
      <c r="AM112" s="32">
        <f t="shared" si="6"/>
        <v>15.380999999999998</v>
      </c>
      <c r="AN112" s="44">
        <f t="shared" si="7"/>
        <v>1.7088291</v>
      </c>
      <c r="AO112" s="17"/>
      <c r="AP112" s="92"/>
      <c r="AQ112" s="36" t="s">
        <v>1246</v>
      </c>
      <c r="AR112" s="12" t="s">
        <v>1433</v>
      </c>
      <c r="AS112" s="56">
        <v>43617</v>
      </c>
      <c r="AT112" s="57"/>
      <c r="AU112" s="48"/>
    </row>
    <row r="113" spans="1:47" s="11" customFormat="1" ht="31.5">
      <c r="B113" s="13">
        <v>109</v>
      </c>
      <c r="C113" s="13" t="s">
        <v>892</v>
      </c>
      <c r="D113" s="13" t="s">
        <v>891</v>
      </c>
      <c r="E113" s="3" t="s">
        <v>327</v>
      </c>
      <c r="F113" s="12" t="s">
        <v>328</v>
      </c>
      <c r="G113" s="61" t="s">
        <v>1568</v>
      </c>
      <c r="H113" s="24" t="s">
        <v>873</v>
      </c>
      <c r="I113" s="24" t="s">
        <v>1561</v>
      </c>
      <c r="J113" s="3" t="s">
        <v>265</v>
      </c>
      <c r="K113" s="3" t="s">
        <v>324</v>
      </c>
      <c r="L113" s="10" t="s">
        <v>324</v>
      </c>
      <c r="M113" s="3" t="s">
        <v>1368</v>
      </c>
      <c r="N113" s="90">
        <v>96.5</v>
      </c>
      <c r="O113" s="17">
        <v>50</v>
      </c>
      <c r="P113" s="59" t="s">
        <v>1267</v>
      </c>
      <c r="Q113" s="91">
        <v>29.5</v>
      </c>
      <c r="R113" s="32">
        <f t="shared" si="4"/>
        <v>32.679000000000002</v>
      </c>
      <c r="S113" s="32">
        <f t="shared" si="5"/>
        <v>36.309636900000001</v>
      </c>
      <c r="T113" s="36">
        <v>1</v>
      </c>
      <c r="U113" s="36">
        <v>1</v>
      </c>
      <c r="V113" s="17"/>
      <c r="W113" s="17"/>
      <c r="X113" s="17"/>
      <c r="Y113" s="17">
        <v>25.577999999999999</v>
      </c>
      <c r="Z113" s="28">
        <v>43700</v>
      </c>
      <c r="AA113" s="17">
        <v>0.97199999999999998</v>
      </c>
      <c r="AB113" s="28">
        <v>43921</v>
      </c>
      <c r="AC113" s="17">
        <v>6.1289999999999996</v>
      </c>
      <c r="AD113" s="28">
        <v>44046</v>
      </c>
      <c r="AE113" s="17"/>
      <c r="AF113" s="28"/>
      <c r="AG113" s="28"/>
      <c r="AH113" s="45"/>
      <c r="AI113" s="28"/>
      <c r="AJ113" s="45"/>
      <c r="AK113" s="28"/>
      <c r="AL113" s="45"/>
      <c r="AM113" s="32">
        <f t="shared" si="6"/>
        <v>32.679000000000002</v>
      </c>
      <c r="AN113" s="44">
        <f t="shared" si="7"/>
        <v>3.6306369000000003</v>
      </c>
      <c r="AO113" s="17">
        <f>O113-S113</f>
        <v>13.690363099999999</v>
      </c>
      <c r="AP113" s="92"/>
      <c r="AQ113" s="36" t="s">
        <v>1246</v>
      </c>
      <c r="AR113" s="12"/>
      <c r="AS113" s="56">
        <v>43983</v>
      </c>
      <c r="AT113" s="57"/>
      <c r="AU113" s="48"/>
    </row>
    <row r="114" spans="1:47" s="11" customFormat="1" ht="31.5">
      <c r="A114" s="46"/>
      <c r="B114" s="13">
        <v>110</v>
      </c>
      <c r="C114" s="13" t="s">
        <v>892</v>
      </c>
      <c r="D114" s="13" t="s">
        <v>891</v>
      </c>
      <c r="E114" s="3" t="s">
        <v>329</v>
      </c>
      <c r="F114" s="12" t="s">
        <v>330</v>
      </c>
      <c r="G114" s="61" t="s">
        <v>1568</v>
      </c>
      <c r="H114" s="24" t="s">
        <v>873</v>
      </c>
      <c r="I114" s="24" t="s">
        <v>1561</v>
      </c>
      <c r="J114" s="3" t="s">
        <v>265</v>
      </c>
      <c r="K114" s="3" t="s">
        <v>324</v>
      </c>
      <c r="L114" s="10" t="s">
        <v>324</v>
      </c>
      <c r="M114" s="3" t="s">
        <v>1368</v>
      </c>
      <c r="N114" s="90">
        <v>234.35</v>
      </c>
      <c r="O114" s="17">
        <v>48.35</v>
      </c>
      <c r="P114" s="59" t="s">
        <v>1268</v>
      </c>
      <c r="Q114" s="91">
        <v>28.9</v>
      </c>
      <c r="R114" s="32">
        <f t="shared" si="4"/>
        <v>26.082000000000001</v>
      </c>
      <c r="S114" s="32">
        <f t="shared" si="5"/>
        <v>28.9797102</v>
      </c>
      <c r="T114" s="36">
        <v>1</v>
      </c>
      <c r="U114" s="36">
        <v>1</v>
      </c>
      <c r="V114" s="17"/>
      <c r="W114" s="17"/>
      <c r="X114" s="17"/>
      <c r="Y114" s="17">
        <v>25.29</v>
      </c>
      <c r="Z114" s="28">
        <v>43713</v>
      </c>
      <c r="AA114" s="17">
        <v>0.79200000000000004</v>
      </c>
      <c r="AB114" s="28">
        <v>43921</v>
      </c>
      <c r="AC114" s="17"/>
      <c r="AD114" s="28"/>
      <c r="AE114" s="17"/>
      <c r="AF114" s="28"/>
      <c r="AG114" s="28"/>
      <c r="AH114" s="45"/>
      <c r="AI114" s="17"/>
      <c r="AJ114" s="45"/>
      <c r="AK114" s="28"/>
      <c r="AL114" s="45"/>
      <c r="AM114" s="32">
        <f t="shared" si="6"/>
        <v>26.082000000000001</v>
      </c>
      <c r="AN114" s="44">
        <f t="shared" si="7"/>
        <v>2.8977102000000001</v>
      </c>
      <c r="AO114" s="17">
        <f>O114-S114</f>
        <v>19.370289800000002</v>
      </c>
      <c r="AP114" s="92"/>
      <c r="AQ114" s="36" t="s">
        <v>1246</v>
      </c>
      <c r="AR114" s="12" t="s">
        <v>1434</v>
      </c>
      <c r="AS114" s="56">
        <v>43770</v>
      </c>
      <c r="AT114" s="57"/>
      <c r="AU114" s="48"/>
    </row>
    <row r="115" spans="1:47" s="11" customFormat="1" ht="31.5">
      <c r="B115" s="13">
        <v>111</v>
      </c>
      <c r="C115" s="13" t="s">
        <v>896</v>
      </c>
      <c r="D115" s="13" t="s">
        <v>897</v>
      </c>
      <c r="E115" s="3" t="s">
        <v>334</v>
      </c>
      <c r="F115" s="12" t="s">
        <v>335</v>
      </c>
      <c r="G115" s="61" t="s">
        <v>1568</v>
      </c>
      <c r="H115" s="24" t="s">
        <v>874</v>
      </c>
      <c r="I115" s="24" t="s">
        <v>1561</v>
      </c>
      <c r="J115" s="3" t="s">
        <v>265</v>
      </c>
      <c r="K115" s="3" t="s">
        <v>324</v>
      </c>
      <c r="L115" s="10" t="s">
        <v>324</v>
      </c>
      <c r="M115" s="3" t="s">
        <v>1368</v>
      </c>
      <c r="N115" s="90">
        <v>59.8</v>
      </c>
      <c r="O115" s="17">
        <v>52.55</v>
      </c>
      <c r="P115" s="60" t="s">
        <v>1301</v>
      </c>
      <c r="Q115" s="91">
        <v>32.51</v>
      </c>
      <c r="R115" s="32">
        <f t="shared" si="4"/>
        <v>30.798000000000002</v>
      </c>
      <c r="S115" s="32">
        <f t="shared" si="5"/>
        <v>34.2196578</v>
      </c>
      <c r="T115" s="36">
        <v>1</v>
      </c>
      <c r="U115" s="36">
        <v>1</v>
      </c>
      <c r="V115" s="17"/>
      <c r="W115" s="17"/>
      <c r="X115" s="17"/>
      <c r="Y115" s="17">
        <v>17.045999999999999</v>
      </c>
      <c r="Z115" s="28">
        <v>43720</v>
      </c>
      <c r="AA115" s="17">
        <v>5.6609999999999996</v>
      </c>
      <c r="AB115" s="28">
        <v>43896</v>
      </c>
      <c r="AC115" s="17">
        <v>8.0909999999999993</v>
      </c>
      <c r="AD115" s="28">
        <v>44054</v>
      </c>
      <c r="AE115" s="17"/>
      <c r="AF115" s="28"/>
      <c r="AG115" s="17"/>
      <c r="AH115" s="45"/>
      <c r="AI115" s="17"/>
      <c r="AJ115" s="45"/>
      <c r="AK115" s="17"/>
      <c r="AL115" s="45"/>
      <c r="AM115" s="32">
        <f t="shared" si="6"/>
        <v>30.798000000000002</v>
      </c>
      <c r="AN115" s="44">
        <f t="shared" si="7"/>
        <v>3.4216578000000002</v>
      </c>
      <c r="AO115" s="17">
        <f>O115-S115</f>
        <v>18.330342199999997</v>
      </c>
      <c r="AP115" s="99"/>
      <c r="AQ115" s="20" t="s">
        <v>1246</v>
      </c>
      <c r="AR115" s="12" t="s">
        <v>1430</v>
      </c>
      <c r="AS115" s="56">
        <v>43983</v>
      </c>
      <c r="AT115" s="57"/>
      <c r="AU115" s="48"/>
    </row>
    <row r="116" spans="1:47" s="11" customFormat="1" ht="31.5">
      <c r="B116" s="13">
        <v>112</v>
      </c>
      <c r="C116" s="13" t="s">
        <v>896</v>
      </c>
      <c r="D116" s="13" t="s">
        <v>897</v>
      </c>
      <c r="E116" s="3" t="s">
        <v>336</v>
      </c>
      <c r="F116" s="12" t="s">
        <v>337</v>
      </c>
      <c r="G116" s="61" t="s">
        <v>1568</v>
      </c>
      <c r="H116" s="24" t="s">
        <v>874</v>
      </c>
      <c r="I116" s="24" t="s">
        <v>1561</v>
      </c>
      <c r="J116" s="3" t="s">
        <v>265</v>
      </c>
      <c r="K116" s="3" t="s">
        <v>324</v>
      </c>
      <c r="L116" s="10" t="s">
        <v>324</v>
      </c>
      <c r="M116" s="3" t="s">
        <v>1368</v>
      </c>
      <c r="N116" s="90">
        <v>65</v>
      </c>
      <c r="O116" s="17">
        <v>40</v>
      </c>
      <c r="P116" s="60" t="s">
        <v>1268</v>
      </c>
      <c r="Q116" s="91">
        <v>41.14</v>
      </c>
      <c r="R116" s="32">
        <f t="shared" si="4"/>
        <v>35.757000000000005</v>
      </c>
      <c r="S116" s="32">
        <f t="shared" si="5"/>
        <v>39.729602700000008</v>
      </c>
      <c r="T116" s="36">
        <v>1</v>
      </c>
      <c r="U116" s="36">
        <v>1</v>
      </c>
      <c r="V116" s="17"/>
      <c r="W116" s="17"/>
      <c r="X116" s="17"/>
      <c r="Y116" s="17">
        <v>16.317</v>
      </c>
      <c r="Z116" s="28">
        <v>43850</v>
      </c>
      <c r="AA116" s="17">
        <v>19.440000000000001</v>
      </c>
      <c r="AB116" s="28">
        <v>43936</v>
      </c>
      <c r="AC116" s="17"/>
      <c r="AD116" s="28"/>
      <c r="AE116" s="17"/>
      <c r="AF116" s="28"/>
      <c r="AG116" s="17"/>
      <c r="AH116" s="45"/>
      <c r="AI116" s="17"/>
      <c r="AJ116" s="45"/>
      <c r="AK116" s="17"/>
      <c r="AL116" s="45"/>
      <c r="AM116" s="32">
        <f t="shared" si="6"/>
        <v>35.757000000000005</v>
      </c>
      <c r="AN116" s="44">
        <f t="shared" si="7"/>
        <v>3.9726027000000008</v>
      </c>
      <c r="AO116" s="17">
        <f>O116-S116</f>
        <v>0.27039729999999196</v>
      </c>
      <c r="AP116" s="99"/>
      <c r="AQ116" s="20" t="s">
        <v>1246</v>
      </c>
      <c r="AR116" s="12" t="s">
        <v>1430</v>
      </c>
      <c r="AS116" s="56">
        <v>43831</v>
      </c>
      <c r="AT116" s="57"/>
      <c r="AU116" s="48"/>
    </row>
    <row r="117" spans="1:47" s="11" customFormat="1" ht="16.5">
      <c r="B117" s="13">
        <v>113</v>
      </c>
      <c r="C117" s="13" t="s">
        <v>896</v>
      </c>
      <c r="D117" s="13" t="s">
        <v>897</v>
      </c>
      <c r="E117" s="3" t="s">
        <v>338</v>
      </c>
      <c r="F117" s="12" t="s">
        <v>339</v>
      </c>
      <c r="G117" s="61" t="s">
        <v>1568</v>
      </c>
      <c r="H117" s="24" t="s">
        <v>874</v>
      </c>
      <c r="I117" s="24" t="s">
        <v>1561</v>
      </c>
      <c r="J117" s="3" t="s">
        <v>265</v>
      </c>
      <c r="K117" s="3" t="s">
        <v>324</v>
      </c>
      <c r="L117" s="10" t="s">
        <v>324</v>
      </c>
      <c r="M117" s="3" t="s">
        <v>1368</v>
      </c>
      <c r="N117" s="90">
        <v>65</v>
      </c>
      <c r="O117" s="17">
        <v>48</v>
      </c>
      <c r="P117" s="60" t="s">
        <v>1302</v>
      </c>
      <c r="Q117" s="91">
        <v>26.89</v>
      </c>
      <c r="R117" s="32">
        <f t="shared" si="4"/>
        <v>27.683999999999997</v>
      </c>
      <c r="S117" s="32">
        <f t="shared" si="5"/>
        <v>30.759692399999999</v>
      </c>
      <c r="T117" s="36">
        <v>1</v>
      </c>
      <c r="U117" s="36">
        <v>1</v>
      </c>
      <c r="V117" s="17"/>
      <c r="W117" s="17"/>
      <c r="X117" s="17"/>
      <c r="Y117" s="17">
        <v>12.807</v>
      </c>
      <c r="Z117" s="28">
        <v>43850</v>
      </c>
      <c r="AA117" s="17">
        <v>6.66</v>
      </c>
      <c r="AB117" s="28">
        <v>44042</v>
      </c>
      <c r="AC117" s="17">
        <v>3.51</v>
      </c>
      <c r="AD117" s="28">
        <v>44092</v>
      </c>
      <c r="AE117" s="17">
        <v>4.7069999999999999</v>
      </c>
      <c r="AF117" s="28">
        <v>44224</v>
      </c>
      <c r="AG117" s="17"/>
      <c r="AH117" s="45"/>
      <c r="AI117" s="17"/>
      <c r="AJ117" s="45"/>
      <c r="AK117" s="17"/>
      <c r="AL117" s="45"/>
      <c r="AM117" s="32">
        <f t="shared" si="6"/>
        <v>27.683999999999997</v>
      </c>
      <c r="AN117" s="44">
        <f t="shared" si="7"/>
        <v>3.0756923999999999</v>
      </c>
      <c r="AO117" s="17"/>
      <c r="AP117" s="99"/>
      <c r="AQ117" s="20">
        <v>44105</v>
      </c>
      <c r="AR117" s="12"/>
      <c r="AS117" s="56">
        <v>44105</v>
      </c>
      <c r="AT117" s="57"/>
      <c r="AU117" s="48"/>
    </row>
    <row r="118" spans="1:47" s="11" customFormat="1" ht="31.5">
      <c r="B118" s="13">
        <v>114</v>
      </c>
      <c r="C118" s="13" t="s">
        <v>896</v>
      </c>
      <c r="D118" s="13" t="s">
        <v>897</v>
      </c>
      <c r="E118" s="3" t="s">
        <v>340</v>
      </c>
      <c r="F118" s="12" t="s">
        <v>341</v>
      </c>
      <c r="G118" s="61" t="s">
        <v>1568</v>
      </c>
      <c r="H118" s="24" t="s">
        <v>874</v>
      </c>
      <c r="I118" s="24" t="s">
        <v>1561</v>
      </c>
      <c r="J118" s="3" t="s">
        <v>265</v>
      </c>
      <c r="K118" s="3" t="s">
        <v>324</v>
      </c>
      <c r="L118" s="10" t="s">
        <v>324</v>
      </c>
      <c r="M118" s="3" t="s">
        <v>1368</v>
      </c>
      <c r="N118" s="90">
        <v>30</v>
      </c>
      <c r="O118" s="17">
        <v>19.5</v>
      </c>
      <c r="P118" s="60" t="s">
        <v>1303</v>
      </c>
      <c r="Q118" s="91">
        <v>15.07</v>
      </c>
      <c r="R118" s="32">
        <f t="shared" si="4"/>
        <v>14.301</v>
      </c>
      <c r="S118" s="32">
        <f t="shared" si="5"/>
        <v>15.8898411</v>
      </c>
      <c r="T118" s="36">
        <v>1</v>
      </c>
      <c r="U118" s="36">
        <v>1</v>
      </c>
      <c r="V118" s="17"/>
      <c r="W118" s="17"/>
      <c r="X118" s="17"/>
      <c r="Y118" s="17">
        <v>13.887</v>
      </c>
      <c r="Z118" s="28">
        <v>43850</v>
      </c>
      <c r="AA118" s="17">
        <v>0.41399999999999998</v>
      </c>
      <c r="AB118" s="28">
        <v>44184</v>
      </c>
      <c r="AC118" s="17"/>
      <c r="AD118" s="28"/>
      <c r="AE118" s="17"/>
      <c r="AF118" s="28"/>
      <c r="AG118" s="17"/>
      <c r="AH118" s="45"/>
      <c r="AI118" s="17"/>
      <c r="AJ118" s="45"/>
      <c r="AK118" s="17"/>
      <c r="AL118" s="45"/>
      <c r="AM118" s="32">
        <f t="shared" si="6"/>
        <v>14.301</v>
      </c>
      <c r="AN118" s="44">
        <f t="shared" si="7"/>
        <v>1.5888411</v>
      </c>
      <c r="AO118" s="17"/>
      <c r="AP118" s="99"/>
      <c r="AQ118" s="20" t="s">
        <v>1246</v>
      </c>
      <c r="AR118" s="12" t="s">
        <v>1430</v>
      </c>
      <c r="AS118" s="56">
        <v>43647</v>
      </c>
      <c r="AT118" s="57"/>
      <c r="AU118" s="48"/>
    </row>
    <row r="119" spans="1:47" s="11" customFormat="1" ht="31.5">
      <c r="B119" s="13">
        <v>115</v>
      </c>
      <c r="C119" s="13" t="s">
        <v>896</v>
      </c>
      <c r="D119" s="13" t="s">
        <v>897</v>
      </c>
      <c r="E119" s="3" t="s">
        <v>342</v>
      </c>
      <c r="F119" s="12" t="s">
        <v>343</v>
      </c>
      <c r="G119" s="61" t="s">
        <v>1568</v>
      </c>
      <c r="H119" s="24" t="s">
        <v>874</v>
      </c>
      <c r="I119" s="24" t="s">
        <v>1561</v>
      </c>
      <c r="J119" s="3" t="s">
        <v>265</v>
      </c>
      <c r="K119" s="3" t="s">
        <v>324</v>
      </c>
      <c r="L119" s="10" t="s">
        <v>324</v>
      </c>
      <c r="M119" s="3" t="s">
        <v>1368</v>
      </c>
      <c r="N119" s="90">
        <v>112.53</v>
      </c>
      <c r="O119" s="17">
        <v>90.53</v>
      </c>
      <c r="P119" s="60" t="s">
        <v>1287</v>
      </c>
      <c r="Q119" s="91">
        <v>71.53</v>
      </c>
      <c r="R119" s="32">
        <f t="shared" si="4"/>
        <v>56.502000000000002</v>
      </c>
      <c r="S119" s="32">
        <f t="shared" si="5"/>
        <v>62.779372200000005</v>
      </c>
      <c r="T119" s="36">
        <v>1</v>
      </c>
      <c r="U119" s="36">
        <v>1</v>
      </c>
      <c r="V119" s="17"/>
      <c r="W119" s="17"/>
      <c r="X119" s="17"/>
      <c r="Y119" s="17">
        <v>11.772</v>
      </c>
      <c r="Z119" s="28">
        <v>43808</v>
      </c>
      <c r="AA119" s="17">
        <v>44.289000000000001</v>
      </c>
      <c r="AB119" s="28">
        <v>43864</v>
      </c>
      <c r="AC119" s="17">
        <v>0.441</v>
      </c>
      <c r="AD119" s="28">
        <v>44077</v>
      </c>
      <c r="AE119" s="17"/>
      <c r="AF119" s="28"/>
      <c r="AG119" s="17"/>
      <c r="AH119" s="45"/>
      <c r="AI119" s="17"/>
      <c r="AJ119" s="45"/>
      <c r="AK119" s="17"/>
      <c r="AL119" s="45"/>
      <c r="AM119" s="32">
        <f t="shared" si="6"/>
        <v>56.502000000000002</v>
      </c>
      <c r="AN119" s="44">
        <f t="shared" si="7"/>
        <v>6.2773722000000003</v>
      </c>
      <c r="AO119" s="17">
        <f>O119-S119</f>
        <v>27.750627799999997</v>
      </c>
      <c r="AP119" s="99"/>
      <c r="AQ119" s="20" t="s">
        <v>1246</v>
      </c>
      <c r="AR119" s="12" t="s">
        <v>1430</v>
      </c>
      <c r="AS119" s="56">
        <v>43739</v>
      </c>
      <c r="AT119" s="57"/>
      <c r="AU119" s="48"/>
    </row>
    <row r="120" spans="1:47" s="11" customFormat="1" ht="31.5">
      <c r="B120" s="13">
        <v>116</v>
      </c>
      <c r="C120" s="13" t="s">
        <v>896</v>
      </c>
      <c r="D120" s="13" t="s">
        <v>897</v>
      </c>
      <c r="E120" s="3" t="s">
        <v>344</v>
      </c>
      <c r="F120" s="12" t="s">
        <v>345</v>
      </c>
      <c r="G120" s="61" t="s">
        <v>1568</v>
      </c>
      <c r="H120" s="24" t="s">
        <v>874</v>
      </c>
      <c r="I120" s="24" t="s">
        <v>1561</v>
      </c>
      <c r="J120" s="3" t="s">
        <v>265</v>
      </c>
      <c r="K120" s="3" t="s">
        <v>324</v>
      </c>
      <c r="L120" s="10" t="s">
        <v>324</v>
      </c>
      <c r="M120" s="3" t="s">
        <v>1368</v>
      </c>
      <c r="N120" s="90">
        <v>76.650000000000006</v>
      </c>
      <c r="O120" s="17">
        <v>46.65</v>
      </c>
      <c r="P120" s="60" t="s">
        <v>1304</v>
      </c>
      <c r="Q120" s="91">
        <v>30.47</v>
      </c>
      <c r="R120" s="32">
        <f t="shared" si="4"/>
        <v>24.957000000000001</v>
      </c>
      <c r="S120" s="32">
        <f t="shared" si="5"/>
        <v>27.7297227</v>
      </c>
      <c r="T120" s="36">
        <v>1</v>
      </c>
      <c r="U120" s="36">
        <v>1</v>
      </c>
      <c r="V120" s="17"/>
      <c r="W120" s="17"/>
      <c r="X120" s="17"/>
      <c r="Y120" s="17">
        <v>15.363</v>
      </c>
      <c r="Z120" s="28">
        <v>43850</v>
      </c>
      <c r="AA120" s="17">
        <v>9.0359999999999996</v>
      </c>
      <c r="AB120" s="28">
        <v>43921</v>
      </c>
      <c r="AC120" s="17">
        <v>0.55800000000000005</v>
      </c>
      <c r="AD120" s="28">
        <v>44184</v>
      </c>
      <c r="AE120" s="17"/>
      <c r="AF120" s="28"/>
      <c r="AG120" s="17"/>
      <c r="AH120" s="45"/>
      <c r="AI120" s="17"/>
      <c r="AJ120" s="45"/>
      <c r="AK120" s="17"/>
      <c r="AL120" s="45"/>
      <c r="AM120" s="32">
        <f t="shared" si="6"/>
        <v>24.957000000000001</v>
      </c>
      <c r="AN120" s="44">
        <f t="shared" si="7"/>
        <v>2.7727227000000001</v>
      </c>
      <c r="AO120" s="17"/>
      <c r="AP120" s="99"/>
      <c r="AQ120" s="20" t="s">
        <v>1246</v>
      </c>
      <c r="AR120" s="12" t="s">
        <v>1430</v>
      </c>
      <c r="AS120" s="56">
        <v>43831</v>
      </c>
      <c r="AT120" s="57"/>
      <c r="AU120" s="48"/>
    </row>
    <row r="121" spans="1:47" s="11" customFormat="1" ht="31.5">
      <c r="B121" s="13">
        <v>117</v>
      </c>
      <c r="C121" s="3" t="s">
        <v>1020</v>
      </c>
      <c r="D121" s="3" t="s">
        <v>1021</v>
      </c>
      <c r="E121" s="3" t="s">
        <v>1155</v>
      </c>
      <c r="F121" s="12" t="s">
        <v>1182</v>
      </c>
      <c r="G121" s="61" t="s">
        <v>1568</v>
      </c>
      <c r="H121" s="24" t="s">
        <v>874</v>
      </c>
      <c r="I121" s="24" t="s">
        <v>1561</v>
      </c>
      <c r="J121" s="3" t="s">
        <v>265</v>
      </c>
      <c r="K121" s="3" t="s">
        <v>878</v>
      </c>
      <c r="L121" s="10" t="s">
        <v>324</v>
      </c>
      <c r="M121" s="3" t="s">
        <v>1368</v>
      </c>
      <c r="N121" s="90">
        <v>61</v>
      </c>
      <c r="O121" s="17">
        <v>39</v>
      </c>
      <c r="P121" s="59" t="s">
        <v>1298</v>
      </c>
      <c r="Q121" s="91">
        <v>46.67</v>
      </c>
      <c r="R121" s="32">
        <f t="shared" si="4"/>
        <v>34.011000000000003</v>
      </c>
      <c r="S121" s="32">
        <f t="shared" si="5"/>
        <v>37.789622100000003</v>
      </c>
      <c r="T121" s="36">
        <v>1</v>
      </c>
      <c r="U121" s="36">
        <v>1</v>
      </c>
      <c r="V121" s="17"/>
      <c r="W121" s="17"/>
      <c r="X121" s="17"/>
      <c r="Y121" s="17">
        <v>34.011000000000003</v>
      </c>
      <c r="Z121" s="28">
        <v>43844</v>
      </c>
      <c r="AA121" s="17"/>
      <c r="AB121" s="28"/>
      <c r="AC121" s="17"/>
      <c r="AD121" s="28"/>
      <c r="AE121" s="17"/>
      <c r="AF121" s="28"/>
      <c r="AG121" s="28"/>
      <c r="AH121" s="45"/>
      <c r="AI121" s="17"/>
      <c r="AJ121" s="45"/>
      <c r="AK121" s="17"/>
      <c r="AL121" s="45"/>
      <c r="AM121" s="32">
        <f t="shared" si="6"/>
        <v>34.011000000000003</v>
      </c>
      <c r="AN121" s="44">
        <f t="shared" si="7"/>
        <v>3.7786221000000006</v>
      </c>
      <c r="AO121" s="17">
        <f>O121-S121</f>
        <v>1.2103778999999975</v>
      </c>
      <c r="AP121" s="92"/>
      <c r="AQ121" s="36" t="s">
        <v>1246</v>
      </c>
      <c r="AR121" s="12" t="s">
        <v>1431</v>
      </c>
      <c r="AS121" s="56">
        <v>43647</v>
      </c>
      <c r="AT121" s="57"/>
      <c r="AU121" s="48"/>
    </row>
    <row r="122" spans="1:47" s="11" customFormat="1" ht="16.5">
      <c r="B122" s="13">
        <v>118</v>
      </c>
      <c r="C122" s="3" t="s">
        <v>1020</v>
      </c>
      <c r="D122" s="3" t="s">
        <v>1021</v>
      </c>
      <c r="E122" s="3" t="s">
        <v>1171</v>
      </c>
      <c r="F122" s="12" t="s">
        <v>1183</v>
      </c>
      <c r="G122" s="61" t="s">
        <v>1568</v>
      </c>
      <c r="H122" s="24" t="s">
        <v>874</v>
      </c>
      <c r="I122" s="24" t="s">
        <v>1561</v>
      </c>
      <c r="J122" s="3" t="s">
        <v>265</v>
      </c>
      <c r="K122" s="3" t="s">
        <v>878</v>
      </c>
      <c r="L122" s="10" t="s">
        <v>324</v>
      </c>
      <c r="M122" s="3" t="s">
        <v>1368</v>
      </c>
      <c r="N122" s="90">
        <v>61.8</v>
      </c>
      <c r="O122" s="17">
        <v>41.8</v>
      </c>
      <c r="P122" s="59" t="s">
        <v>1282</v>
      </c>
      <c r="Q122" s="91">
        <v>14.78</v>
      </c>
      <c r="R122" s="32">
        <f t="shared" si="4"/>
        <v>32.238</v>
      </c>
      <c r="S122" s="32">
        <f t="shared" si="5"/>
        <v>35.819641799999999</v>
      </c>
      <c r="T122" s="36">
        <v>1</v>
      </c>
      <c r="U122" s="36">
        <v>1</v>
      </c>
      <c r="V122" s="17"/>
      <c r="W122" s="17"/>
      <c r="X122" s="17"/>
      <c r="Y122" s="17">
        <v>10.593</v>
      </c>
      <c r="Z122" s="28">
        <v>43864</v>
      </c>
      <c r="AA122" s="17">
        <v>2.367</v>
      </c>
      <c r="AB122" s="28">
        <v>44077</v>
      </c>
      <c r="AC122" s="17">
        <v>19.277999999999999</v>
      </c>
      <c r="AD122" s="28">
        <v>44179</v>
      </c>
      <c r="AE122" s="17"/>
      <c r="AF122" s="28"/>
      <c r="AG122" s="28"/>
      <c r="AH122" s="45"/>
      <c r="AI122" s="17"/>
      <c r="AJ122" s="45"/>
      <c r="AK122" s="17"/>
      <c r="AL122" s="45"/>
      <c r="AM122" s="32">
        <f t="shared" si="6"/>
        <v>32.238</v>
      </c>
      <c r="AN122" s="44">
        <f t="shared" si="7"/>
        <v>3.5816417999999999</v>
      </c>
      <c r="AO122" s="17">
        <f>O122-S122</f>
        <v>5.9803581999999977</v>
      </c>
      <c r="AP122" s="88"/>
      <c r="AQ122" s="56">
        <v>44105</v>
      </c>
      <c r="AR122" s="12"/>
      <c r="AS122" s="56">
        <v>44105</v>
      </c>
      <c r="AT122" s="57"/>
      <c r="AU122" s="48"/>
    </row>
    <row r="123" spans="1:47" s="11" customFormat="1" ht="31.5">
      <c r="B123" s="13">
        <v>119</v>
      </c>
      <c r="C123" s="3" t="s">
        <v>1020</v>
      </c>
      <c r="D123" s="3" t="s">
        <v>1021</v>
      </c>
      <c r="E123" s="3" t="s">
        <v>1156</v>
      </c>
      <c r="F123" s="12" t="s">
        <v>1184</v>
      </c>
      <c r="G123" s="61" t="s">
        <v>1568</v>
      </c>
      <c r="H123" s="24" t="s">
        <v>874</v>
      </c>
      <c r="I123" s="24" t="s">
        <v>1561</v>
      </c>
      <c r="J123" s="3" t="s">
        <v>265</v>
      </c>
      <c r="K123" s="3" t="s">
        <v>878</v>
      </c>
      <c r="L123" s="10" t="s">
        <v>324</v>
      </c>
      <c r="M123" s="3" t="s">
        <v>1368</v>
      </c>
      <c r="N123" s="90">
        <v>80.790000000000006</v>
      </c>
      <c r="O123" s="17">
        <v>67.790000000000006</v>
      </c>
      <c r="P123" s="59" t="s">
        <v>1341</v>
      </c>
      <c r="Q123" s="91">
        <v>64.98</v>
      </c>
      <c r="R123" s="32">
        <f t="shared" si="4"/>
        <v>58.472999999999999</v>
      </c>
      <c r="S123" s="32">
        <f t="shared" si="5"/>
        <v>64.969350300000002</v>
      </c>
      <c r="T123" s="36">
        <v>1</v>
      </c>
      <c r="U123" s="36">
        <v>1</v>
      </c>
      <c r="V123" s="17"/>
      <c r="W123" s="17"/>
      <c r="X123" s="17"/>
      <c r="Y123" s="17">
        <v>55.305</v>
      </c>
      <c r="Z123" s="28">
        <v>43712</v>
      </c>
      <c r="AA123" s="17">
        <v>3.1680000000000001</v>
      </c>
      <c r="AB123" s="28">
        <v>43896</v>
      </c>
      <c r="AC123" s="17"/>
      <c r="AD123" s="28"/>
      <c r="AE123" s="17"/>
      <c r="AF123" s="28"/>
      <c r="AG123" s="28"/>
      <c r="AH123" s="45"/>
      <c r="AI123" s="17"/>
      <c r="AJ123" s="45"/>
      <c r="AK123" s="17"/>
      <c r="AL123" s="45"/>
      <c r="AM123" s="32">
        <f t="shared" si="6"/>
        <v>58.472999999999999</v>
      </c>
      <c r="AN123" s="44">
        <f t="shared" si="7"/>
        <v>6.4963503000000005</v>
      </c>
      <c r="AO123" s="17">
        <f>O123-S123</f>
        <v>2.8206497000000041</v>
      </c>
      <c r="AP123" s="92"/>
      <c r="AQ123" s="36" t="s">
        <v>1246</v>
      </c>
      <c r="AR123" s="12" t="s">
        <v>1432</v>
      </c>
      <c r="AS123" s="56">
        <v>43862</v>
      </c>
      <c r="AT123" s="57"/>
      <c r="AU123" s="48"/>
    </row>
    <row r="124" spans="1:47" s="11" customFormat="1" ht="47.25">
      <c r="B124" s="13">
        <v>120</v>
      </c>
      <c r="C124" s="13" t="s">
        <v>893</v>
      </c>
      <c r="D124" s="13" t="s">
        <v>894</v>
      </c>
      <c r="E124" s="3" t="s">
        <v>699</v>
      </c>
      <c r="F124" s="12" t="s">
        <v>700</v>
      </c>
      <c r="G124" s="61" t="s">
        <v>1568</v>
      </c>
      <c r="H124" s="24" t="s">
        <v>873</v>
      </c>
      <c r="I124" s="24" t="s">
        <v>1561</v>
      </c>
      <c r="J124" s="3" t="s">
        <v>265</v>
      </c>
      <c r="K124" s="3" t="s">
        <v>696</v>
      </c>
      <c r="L124" s="10" t="s">
        <v>1201</v>
      </c>
      <c r="M124" s="3" t="s">
        <v>1369</v>
      </c>
      <c r="N124" s="90">
        <v>479</v>
      </c>
      <c r="O124" s="17">
        <v>288.5</v>
      </c>
      <c r="P124" s="60" t="s">
        <v>1291</v>
      </c>
      <c r="Q124" s="91">
        <v>222.26</v>
      </c>
      <c r="R124" s="32">
        <f t="shared" si="4"/>
        <v>197.73100000000002</v>
      </c>
      <c r="S124" s="32">
        <f t="shared" si="5"/>
        <v>219.69891410000002</v>
      </c>
      <c r="T124" s="36">
        <v>1</v>
      </c>
      <c r="U124" s="36">
        <v>1</v>
      </c>
      <c r="V124" s="17"/>
      <c r="W124" s="17"/>
      <c r="X124" s="17"/>
      <c r="Y124" s="17">
        <v>20.832000000000001</v>
      </c>
      <c r="Z124" s="28">
        <v>43700</v>
      </c>
      <c r="AA124" s="17">
        <v>63.601999999999997</v>
      </c>
      <c r="AB124" s="28">
        <v>43742</v>
      </c>
      <c r="AC124" s="17">
        <v>19.88</v>
      </c>
      <c r="AD124" s="28">
        <v>43974</v>
      </c>
      <c r="AE124" s="17">
        <v>17.73</v>
      </c>
      <c r="AF124" s="28">
        <v>44019</v>
      </c>
      <c r="AG124" s="17">
        <v>48.756</v>
      </c>
      <c r="AH124" s="45">
        <v>44184</v>
      </c>
      <c r="AI124" s="17">
        <v>26.931000000000001</v>
      </c>
      <c r="AJ124" s="45">
        <v>44224</v>
      </c>
      <c r="AK124" s="17"/>
      <c r="AL124" s="45"/>
      <c r="AM124" s="32">
        <f t="shared" si="6"/>
        <v>197.73100000000002</v>
      </c>
      <c r="AN124" s="44">
        <f t="shared" si="7"/>
        <v>21.967914100000005</v>
      </c>
      <c r="AO124" s="17"/>
      <c r="AP124" s="99"/>
      <c r="AQ124" s="20">
        <v>44075</v>
      </c>
      <c r="AR124" s="12"/>
      <c r="AS124" s="56"/>
      <c r="AT124" s="57"/>
      <c r="AU124" s="48"/>
    </row>
    <row r="125" spans="1:47" s="11" customFormat="1" ht="31.5">
      <c r="B125" s="13">
        <v>121</v>
      </c>
      <c r="C125" s="13" t="s">
        <v>896</v>
      </c>
      <c r="D125" s="13" t="s">
        <v>897</v>
      </c>
      <c r="E125" s="3" t="s">
        <v>705</v>
      </c>
      <c r="F125" s="12" t="s">
        <v>706</v>
      </c>
      <c r="G125" s="61" t="s">
        <v>1568</v>
      </c>
      <c r="H125" s="24" t="s">
        <v>874</v>
      </c>
      <c r="I125" s="24" t="s">
        <v>1561</v>
      </c>
      <c r="J125" s="3" t="s">
        <v>265</v>
      </c>
      <c r="K125" s="3" t="s">
        <v>707</v>
      </c>
      <c r="L125" s="10" t="s">
        <v>1201</v>
      </c>
      <c r="M125" s="3" t="s">
        <v>1369</v>
      </c>
      <c r="N125" s="90">
        <v>89.51</v>
      </c>
      <c r="O125" s="17">
        <v>89.51</v>
      </c>
      <c r="P125" s="60" t="s">
        <v>1326</v>
      </c>
      <c r="Q125" s="91">
        <v>60.57</v>
      </c>
      <c r="R125" s="32">
        <f t="shared" si="4"/>
        <v>74.131</v>
      </c>
      <c r="S125" s="32">
        <f t="shared" si="5"/>
        <v>82.366954100000001</v>
      </c>
      <c r="T125" s="36">
        <v>1</v>
      </c>
      <c r="U125" s="36">
        <v>1</v>
      </c>
      <c r="V125" s="17"/>
      <c r="W125" s="17"/>
      <c r="X125" s="17"/>
      <c r="Y125" s="17">
        <v>17.609000000000002</v>
      </c>
      <c r="Z125" s="28">
        <v>43628</v>
      </c>
      <c r="AA125" s="17">
        <v>5.4279999999999999</v>
      </c>
      <c r="AB125" s="28">
        <v>43761</v>
      </c>
      <c r="AC125" s="17">
        <v>11.422000000000001</v>
      </c>
      <c r="AD125" s="28">
        <v>43864</v>
      </c>
      <c r="AE125" s="17">
        <v>24.588000000000001</v>
      </c>
      <c r="AF125" s="28"/>
      <c r="AG125" s="17">
        <v>15.084</v>
      </c>
      <c r="AH125" s="45">
        <v>44189</v>
      </c>
      <c r="AI125" s="17"/>
      <c r="AJ125" s="45"/>
      <c r="AK125" s="17"/>
      <c r="AL125" s="45"/>
      <c r="AM125" s="32">
        <f t="shared" si="6"/>
        <v>74.131</v>
      </c>
      <c r="AN125" s="44">
        <f t="shared" si="7"/>
        <v>8.2359541000000007</v>
      </c>
      <c r="AO125" s="17"/>
      <c r="AP125" s="99"/>
      <c r="AQ125" s="20">
        <v>44105</v>
      </c>
      <c r="AR125" s="12"/>
      <c r="AS125" s="56"/>
      <c r="AT125" s="57"/>
      <c r="AU125" s="48"/>
    </row>
    <row r="126" spans="1:47" s="11" customFormat="1" ht="16.5">
      <c r="B126" s="13">
        <v>122</v>
      </c>
      <c r="C126" s="13" t="s">
        <v>896</v>
      </c>
      <c r="D126" s="13" t="s">
        <v>897</v>
      </c>
      <c r="E126" s="3" t="s">
        <v>708</v>
      </c>
      <c r="F126" s="12" t="s">
        <v>709</v>
      </c>
      <c r="G126" s="61" t="s">
        <v>1568</v>
      </c>
      <c r="H126" s="24" t="s">
        <v>874</v>
      </c>
      <c r="I126" s="24" t="s">
        <v>1561</v>
      </c>
      <c r="J126" s="3" t="s">
        <v>265</v>
      </c>
      <c r="K126" s="3" t="s">
        <v>707</v>
      </c>
      <c r="L126" s="10" t="s">
        <v>1201</v>
      </c>
      <c r="M126" s="3" t="s">
        <v>1369</v>
      </c>
      <c r="N126" s="90">
        <v>155.25</v>
      </c>
      <c r="O126" s="17">
        <v>145.25</v>
      </c>
      <c r="P126" s="60" t="s">
        <v>1327</v>
      </c>
      <c r="Q126" s="91">
        <v>122.02</v>
      </c>
      <c r="R126" s="32">
        <f t="shared" si="4"/>
        <v>109.741</v>
      </c>
      <c r="S126" s="32">
        <f t="shared" si="5"/>
        <v>121.9332251</v>
      </c>
      <c r="T126" s="36">
        <v>1</v>
      </c>
      <c r="U126" s="36">
        <v>1</v>
      </c>
      <c r="V126" s="17"/>
      <c r="W126" s="17"/>
      <c r="X126" s="17"/>
      <c r="Y126" s="17">
        <v>40.494999999999997</v>
      </c>
      <c r="Z126" s="28">
        <v>43595</v>
      </c>
      <c r="AA126" s="17">
        <v>19.803000000000001</v>
      </c>
      <c r="AB126" s="28">
        <v>43647</v>
      </c>
      <c r="AC126" s="17">
        <v>44.436999999999998</v>
      </c>
      <c r="AD126" s="28">
        <v>43671</v>
      </c>
      <c r="AE126" s="17">
        <v>5.0060000000000002</v>
      </c>
      <c r="AF126" s="28">
        <v>43906</v>
      </c>
      <c r="AG126" s="17"/>
      <c r="AH126" s="45"/>
      <c r="AI126" s="17"/>
      <c r="AJ126" s="45"/>
      <c r="AK126" s="17"/>
      <c r="AL126" s="45"/>
      <c r="AM126" s="32">
        <f t="shared" si="6"/>
        <v>109.741</v>
      </c>
      <c r="AN126" s="44">
        <f t="shared" si="7"/>
        <v>12.1922251</v>
      </c>
      <c r="AO126" s="17">
        <f>O126-S126</f>
        <v>23.316774899999999</v>
      </c>
      <c r="AP126" s="99"/>
      <c r="AQ126" s="20" t="s">
        <v>1246</v>
      </c>
      <c r="AR126" s="12" t="s">
        <v>1449</v>
      </c>
      <c r="AS126" s="56"/>
      <c r="AT126" s="57"/>
      <c r="AU126" s="48"/>
    </row>
    <row r="127" spans="1:47" s="11" customFormat="1" ht="31.5">
      <c r="B127" s="13">
        <v>123</v>
      </c>
      <c r="C127" s="13" t="s">
        <v>896</v>
      </c>
      <c r="D127" s="13" t="s">
        <v>897</v>
      </c>
      <c r="E127" s="3" t="s">
        <v>710</v>
      </c>
      <c r="F127" s="12" t="s">
        <v>711</v>
      </c>
      <c r="G127" s="61" t="s">
        <v>1568</v>
      </c>
      <c r="H127" s="24" t="s">
        <v>874</v>
      </c>
      <c r="I127" s="24" t="s">
        <v>1561</v>
      </c>
      <c r="J127" s="3" t="s">
        <v>265</v>
      </c>
      <c r="K127" s="3" t="s">
        <v>707</v>
      </c>
      <c r="L127" s="10" t="s">
        <v>1201</v>
      </c>
      <c r="M127" s="3" t="s">
        <v>1369</v>
      </c>
      <c r="N127" s="90">
        <v>108.49</v>
      </c>
      <c r="O127" s="17">
        <v>108.49</v>
      </c>
      <c r="P127" s="60" t="s">
        <v>1328</v>
      </c>
      <c r="Q127" s="91">
        <v>73.790000000000006</v>
      </c>
      <c r="R127" s="32">
        <f t="shared" si="4"/>
        <v>66.036999999999992</v>
      </c>
      <c r="S127" s="32">
        <f t="shared" si="5"/>
        <v>73.37371069999999</v>
      </c>
      <c r="T127" s="36">
        <v>1</v>
      </c>
      <c r="U127" s="36">
        <v>1</v>
      </c>
      <c r="V127" s="17"/>
      <c r="W127" s="17"/>
      <c r="X127" s="17"/>
      <c r="Y127" s="17">
        <v>20.672999999999998</v>
      </c>
      <c r="Z127" s="28">
        <v>43662</v>
      </c>
      <c r="AA127" s="17">
        <v>6.194</v>
      </c>
      <c r="AB127" s="28">
        <v>43795</v>
      </c>
      <c r="AC127" s="17">
        <v>29.423999999999999</v>
      </c>
      <c r="AD127" s="28">
        <v>44042</v>
      </c>
      <c r="AE127" s="17">
        <v>9.7460000000000004</v>
      </c>
      <c r="AF127" s="28">
        <v>43841</v>
      </c>
      <c r="AG127" s="17"/>
      <c r="AH127" s="45"/>
      <c r="AI127" s="17"/>
      <c r="AJ127" s="45"/>
      <c r="AK127" s="17"/>
      <c r="AL127" s="45"/>
      <c r="AM127" s="32">
        <f t="shared" si="6"/>
        <v>66.036999999999992</v>
      </c>
      <c r="AN127" s="44">
        <f t="shared" si="7"/>
        <v>7.3367106999999994</v>
      </c>
      <c r="AO127" s="17"/>
      <c r="AP127" s="99"/>
      <c r="AQ127" s="20">
        <v>44075</v>
      </c>
      <c r="AR127" s="12" t="s">
        <v>1448</v>
      </c>
      <c r="AS127" s="56"/>
      <c r="AT127" s="57"/>
      <c r="AU127" s="48"/>
    </row>
    <row r="128" spans="1:47" s="11" customFormat="1" ht="31.5">
      <c r="B128" s="13">
        <v>124</v>
      </c>
      <c r="C128" s="13" t="s">
        <v>896</v>
      </c>
      <c r="D128" s="13" t="s">
        <v>897</v>
      </c>
      <c r="E128" s="3" t="s">
        <v>712</v>
      </c>
      <c r="F128" s="12" t="s">
        <v>713</v>
      </c>
      <c r="G128" s="61" t="s">
        <v>1568</v>
      </c>
      <c r="H128" s="24" t="s">
        <v>874</v>
      </c>
      <c r="I128" s="24" t="s">
        <v>1561</v>
      </c>
      <c r="J128" s="3" t="s">
        <v>265</v>
      </c>
      <c r="K128" s="3" t="s">
        <v>707</v>
      </c>
      <c r="L128" s="10" t="s">
        <v>1201</v>
      </c>
      <c r="M128" s="3" t="s">
        <v>1369</v>
      </c>
      <c r="N128" s="90">
        <v>70.02</v>
      </c>
      <c r="O128" s="17">
        <v>70.02</v>
      </c>
      <c r="P128" s="60" t="s">
        <v>1329</v>
      </c>
      <c r="Q128" s="91">
        <v>51.2</v>
      </c>
      <c r="R128" s="32">
        <f t="shared" si="4"/>
        <v>57.275999999999996</v>
      </c>
      <c r="S128" s="32">
        <f t="shared" si="5"/>
        <v>63.639363599999996</v>
      </c>
      <c r="T128" s="36">
        <v>1</v>
      </c>
      <c r="U128" s="36">
        <v>1</v>
      </c>
      <c r="V128" s="17"/>
      <c r="W128" s="17"/>
      <c r="X128" s="17"/>
      <c r="Y128" s="17">
        <v>21.978000000000002</v>
      </c>
      <c r="Z128" s="28">
        <v>43614</v>
      </c>
      <c r="AA128" s="17">
        <v>24.097999999999999</v>
      </c>
      <c r="AB128" s="28">
        <v>44019</v>
      </c>
      <c r="AC128" s="17">
        <v>4.117</v>
      </c>
      <c r="AD128" s="28">
        <v>7.0830000000000002</v>
      </c>
      <c r="AE128" s="17">
        <v>7.0830000000000002</v>
      </c>
      <c r="AF128" s="28">
        <v>43841</v>
      </c>
      <c r="AG128" s="17"/>
      <c r="AH128" s="45"/>
      <c r="AI128" s="17"/>
      <c r="AJ128" s="45"/>
      <c r="AK128" s="17"/>
      <c r="AL128" s="45"/>
      <c r="AM128" s="32">
        <f t="shared" si="6"/>
        <v>57.275999999999996</v>
      </c>
      <c r="AN128" s="44">
        <f t="shared" si="7"/>
        <v>6.3633635999999996</v>
      </c>
      <c r="AO128" s="17"/>
      <c r="AP128" s="99"/>
      <c r="AQ128" s="20">
        <v>44075</v>
      </c>
      <c r="AR128" s="12"/>
      <c r="AS128" s="56"/>
      <c r="AT128" s="57"/>
      <c r="AU128" s="48"/>
    </row>
    <row r="129" spans="1:47" s="11" customFormat="1" ht="31.5">
      <c r="B129" s="13">
        <v>125</v>
      </c>
      <c r="C129" s="13" t="s">
        <v>896</v>
      </c>
      <c r="D129" s="13" t="s">
        <v>897</v>
      </c>
      <c r="E129" s="3" t="s">
        <v>714</v>
      </c>
      <c r="F129" s="12" t="s">
        <v>715</v>
      </c>
      <c r="G129" s="61" t="s">
        <v>1568</v>
      </c>
      <c r="H129" s="24" t="s">
        <v>874</v>
      </c>
      <c r="I129" s="24" t="s">
        <v>1561</v>
      </c>
      <c r="J129" s="3" t="s">
        <v>265</v>
      </c>
      <c r="K129" s="3" t="s">
        <v>707</v>
      </c>
      <c r="L129" s="10" t="s">
        <v>1201</v>
      </c>
      <c r="M129" s="3" t="s">
        <v>1369</v>
      </c>
      <c r="N129" s="90">
        <v>96.4</v>
      </c>
      <c r="O129" s="17">
        <v>96.4</v>
      </c>
      <c r="P129" s="60" t="s">
        <v>1330</v>
      </c>
      <c r="Q129" s="91">
        <v>53.68</v>
      </c>
      <c r="R129" s="32">
        <f t="shared" si="4"/>
        <v>47.847000000000001</v>
      </c>
      <c r="S129" s="32">
        <f t="shared" si="5"/>
        <v>53.162801700000003</v>
      </c>
      <c r="T129" s="36">
        <v>1</v>
      </c>
      <c r="U129" s="36">
        <v>1</v>
      </c>
      <c r="V129" s="17"/>
      <c r="W129" s="17"/>
      <c r="X129" s="17"/>
      <c r="Y129" s="17">
        <v>13.313000000000001</v>
      </c>
      <c r="Z129" s="28">
        <v>43614</v>
      </c>
      <c r="AA129" s="17">
        <v>23.585000000000001</v>
      </c>
      <c r="AB129" s="28">
        <v>43747</v>
      </c>
      <c r="AC129" s="17">
        <v>10.949</v>
      </c>
      <c r="AD129" s="28">
        <v>43906</v>
      </c>
      <c r="AE129" s="17"/>
      <c r="AF129" s="28"/>
      <c r="AG129" s="17"/>
      <c r="AH129" s="45"/>
      <c r="AI129" s="17"/>
      <c r="AJ129" s="45"/>
      <c r="AK129" s="17"/>
      <c r="AL129" s="45"/>
      <c r="AM129" s="32">
        <f t="shared" si="6"/>
        <v>47.847000000000001</v>
      </c>
      <c r="AN129" s="44">
        <f t="shared" si="7"/>
        <v>5.3158017000000006</v>
      </c>
      <c r="AO129" s="17">
        <f>O129-S129</f>
        <v>43.237198300000003</v>
      </c>
      <c r="AP129" s="99"/>
      <c r="AQ129" s="20" t="s">
        <v>1246</v>
      </c>
      <c r="AR129" s="12" t="s">
        <v>1450</v>
      </c>
      <c r="AS129" s="56"/>
      <c r="AT129" s="57"/>
      <c r="AU129" s="48"/>
    </row>
    <row r="130" spans="1:47" s="11" customFormat="1" ht="31.5">
      <c r="B130" s="13">
        <v>126</v>
      </c>
      <c r="C130" s="13" t="s">
        <v>896</v>
      </c>
      <c r="D130" s="13" t="s">
        <v>897</v>
      </c>
      <c r="E130" s="3" t="s">
        <v>716</v>
      </c>
      <c r="F130" s="12" t="s">
        <v>717</v>
      </c>
      <c r="G130" s="61" t="s">
        <v>1568</v>
      </c>
      <c r="H130" s="24" t="s">
        <v>874</v>
      </c>
      <c r="I130" s="24" t="s">
        <v>1561</v>
      </c>
      <c r="J130" s="3" t="s">
        <v>265</v>
      </c>
      <c r="K130" s="3" t="s">
        <v>707</v>
      </c>
      <c r="L130" s="10" t="s">
        <v>1201</v>
      </c>
      <c r="M130" s="3" t="s">
        <v>1369</v>
      </c>
      <c r="N130" s="90">
        <v>126.99</v>
      </c>
      <c r="O130" s="17">
        <v>126.99000000000001</v>
      </c>
      <c r="P130" s="60" t="s">
        <v>1331</v>
      </c>
      <c r="Q130" s="91">
        <v>122.17</v>
      </c>
      <c r="R130" s="32">
        <f t="shared" si="4"/>
        <v>109.90899999999999</v>
      </c>
      <c r="S130" s="32">
        <f t="shared" si="5"/>
        <v>122.11988989999999</v>
      </c>
      <c r="T130" s="36">
        <v>1</v>
      </c>
      <c r="U130" s="36">
        <v>1</v>
      </c>
      <c r="V130" s="17"/>
      <c r="W130" s="17"/>
      <c r="X130" s="17"/>
      <c r="Y130" s="17">
        <v>39.917999999999999</v>
      </c>
      <c r="Z130" s="28">
        <v>43608</v>
      </c>
      <c r="AA130" s="17">
        <v>29.102</v>
      </c>
      <c r="AB130" s="28">
        <v>43742</v>
      </c>
      <c r="AC130" s="17">
        <v>28.122</v>
      </c>
      <c r="AD130" s="28">
        <v>43864</v>
      </c>
      <c r="AE130" s="17">
        <v>12.766999999999999</v>
      </c>
      <c r="AF130" s="28">
        <v>44184</v>
      </c>
      <c r="AG130" s="17"/>
      <c r="AH130" s="45"/>
      <c r="AI130" s="17"/>
      <c r="AJ130" s="45"/>
      <c r="AK130" s="17"/>
      <c r="AL130" s="45"/>
      <c r="AM130" s="32">
        <f t="shared" si="6"/>
        <v>109.90899999999999</v>
      </c>
      <c r="AN130" s="44">
        <f t="shared" si="7"/>
        <v>12.2108899</v>
      </c>
      <c r="AO130" s="17"/>
      <c r="AP130" s="99"/>
      <c r="AQ130" s="20">
        <v>44013</v>
      </c>
      <c r="AR130" s="12"/>
      <c r="AS130" s="56"/>
      <c r="AT130" s="57"/>
      <c r="AU130" s="48"/>
    </row>
    <row r="131" spans="1:47" s="11" customFormat="1" ht="16.5">
      <c r="B131" s="13">
        <v>127</v>
      </c>
      <c r="C131" s="13" t="s">
        <v>900</v>
      </c>
      <c r="D131" s="13" t="s">
        <v>901</v>
      </c>
      <c r="E131" s="23" t="s">
        <v>385</v>
      </c>
      <c r="F131" s="12" t="s">
        <v>728</v>
      </c>
      <c r="G131" s="61" t="s">
        <v>1568</v>
      </c>
      <c r="H131" s="24" t="s">
        <v>874</v>
      </c>
      <c r="I131" s="24" t="s">
        <v>1561</v>
      </c>
      <c r="J131" s="3" t="s">
        <v>265</v>
      </c>
      <c r="K131" s="3" t="s">
        <v>707</v>
      </c>
      <c r="L131" s="10" t="s">
        <v>1201</v>
      </c>
      <c r="M131" s="3" t="s">
        <v>1369</v>
      </c>
      <c r="N131" s="90">
        <v>847</v>
      </c>
      <c r="O131" s="17">
        <v>87.5</v>
      </c>
      <c r="P131" s="60" t="s">
        <v>1342</v>
      </c>
      <c r="Q131" s="91">
        <v>589.99</v>
      </c>
      <c r="R131" s="32">
        <f t="shared" si="4"/>
        <v>65.798000000000002</v>
      </c>
      <c r="S131" s="32">
        <f t="shared" si="5"/>
        <v>73.108157800000001</v>
      </c>
      <c r="T131" s="36">
        <v>1</v>
      </c>
      <c r="U131" s="36">
        <v>1</v>
      </c>
      <c r="V131" s="17"/>
      <c r="W131" s="17"/>
      <c r="X131" s="17"/>
      <c r="Y131" s="17">
        <v>17.908000000000001</v>
      </c>
      <c r="Z131" s="28">
        <v>43774</v>
      </c>
      <c r="AA131" s="17">
        <v>35.177</v>
      </c>
      <c r="AB131" s="28">
        <v>43864</v>
      </c>
      <c r="AC131" s="17">
        <v>12.712999999999999</v>
      </c>
      <c r="AD131" s="28">
        <v>44054</v>
      </c>
      <c r="AE131" s="17"/>
      <c r="AF131" s="28"/>
      <c r="AG131" s="17"/>
      <c r="AH131" s="45"/>
      <c r="AI131" s="17"/>
      <c r="AJ131" s="45"/>
      <c r="AK131" s="17"/>
      <c r="AL131" s="45"/>
      <c r="AM131" s="32">
        <f t="shared" si="6"/>
        <v>65.798000000000002</v>
      </c>
      <c r="AN131" s="44">
        <f t="shared" si="7"/>
        <v>7.3101578000000007</v>
      </c>
      <c r="AO131" s="17">
        <f>O131-S131</f>
        <v>14.391842199999999</v>
      </c>
      <c r="AP131" s="99"/>
      <c r="AQ131" s="20" t="s">
        <v>1246</v>
      </c>
      <c r="AR131" s="12" t="s">
        <v>1452</v>
      </c>
      <c r="AS131" s="56"/>
      <c r="AT131" s="57"/>
      <c r="AU131" s="48"/>
    </row>
    <row r="132" spans="1:47" s="11" customFormat="1" ht="31.5">
      <c r="B132" s="13">
        <v>128</v>
      </c>
      <c r="C132" s="13" t="s">
        <v>900</v>
      </c>
      <c r="D132" s="13" t="s">
        <v>901</v>
      </c>
      <c r="E132" s="23" t="s">
        <v>443</v>
      </c>
      <c r="F132" s="12" t="s">
        <v>730</v>
      </c>
      <c r="G132" s="61" t="s">
        <v>1568</v>
      </c>
      <c r="H132" s="24" t="s">
        <v>873</v>
      </c>
      <c r="I132" s="24" t="s">
        <v>1561</v>
      </c>
      <c r="J132" s="3" t="s">
        <v>265</v>
      </c>
      <c r="K132" s="3" t="s">
        <v>707</v>
      </c>
      <c r="L132" s="10" t="s">
        <v>1201</v>
      </c>
      <c r="M132" s="3" t="s">
        <v>1369</v>
      </c>
      <c r="N132" s="90">
        <v>144.19999999999999</v>
      </c>
      <c r="O132" s="17">
        <v>56.26</v>
      </c>
      <c r="P132" s="60" t="s">
        <v>1343</v>
      </c>
      <c r="Q132" s="91">
        <v>16.899999999999999</v>
      </c>
      <c r="R132" s="32">
        <f t="shared" si="4"/>
        <v>50.608999999999995</v>
      </c>
      <c r="S132" s="32">
        <f t="shared" si="5"/>
        <v>56.231659899999997</v>
      </c>
      <c r="T132" s="36">
        <v>1</v>
      </c>
      <c r="U132" s="36">
        <v>1</v>
      </c>
      <c r="V132" s="17"/>
      <c r="W132" s="17"/>
      <c r="X132" s="17"/>
      <c r="Y132" s="17">
        <v>23.658999999999999</v>
      </c>
      <c r="Z132" s="28">
        <v>43720</v>
      </c>
      <c r="AA132" s="17">
        <v>26.95</v>
      </c>
      <c r="AB132" s="28">
        <v>43816</v>
      </c>
      <c r="AC132" s="17"/>
      <c r="AD132" s="28"/>
      <c r="AE132" s="17"/>
      <c r="AF132" s="28"/>
      <c r="AG132" s="17"/>
      <c r="AH132" s="45"/>
      <c r="AI132" s="17"/>
      <c r="AJ132" s="45"/>
      <c r="AK132" s="17"/>
      <c r="AL132" s="45"/>
      <c r="AM132" s="32">
        <f t="shared" si="6"/>
        <v>50.608999999999995</v>
      </c>
      <c r="AN132" s="44">
        <f t="shared" si="7"/>
        <v>5.6226598999999995</v>
      </c>
      <c r="AO132" s="17">
        <f>O132-S132</f>
        <v>2.83401000000012E-2</v>
      </c>
      <c r="AP132" s="99"/>
      <c r="AQ132" s="20" t="s">
        <v>1246</v>
      </c>
      <c r="AR132" s="12" t="s">
        <v>1451</v>
      </c>
      <c r="AS132" s="56">
        <v>43739</v>
      </c>
      <c r="AT132" s="57"/>
      <c r="AU132" s="48"/>
    </row>
    <row r="133" spans="1:47" s="11" customFormat="1" ht="31.5">
      <c r="A133" s="46"/>
      <c r="B133" s="13">
        <v>129</v>
      </c>
      <c r="C133" s="13" t="s">
        <v>892</v>
      </c>
      <c r="D133" s="13" t="s">
        <v>891</v>
      </c>
      <c r="E133" s="3" t="s">
        <v>4</v>
      </c>
      <c r="F133" s="12" t="s">
        <v>5</v>
      </c>
      <c r="G133" s="61" t="s">
        <v>1568</v>
      </c>
      <c r="H133" s="24" t="s">
        <v>873</v>
      </c>
      <c r="I133" s="24" t="s">
        <v>1561</v>
      </c>
      <c r="J133" s="3" t="s">
        <v>1227</v>
      </c>
      <c r="K133" s="3" t="s">
        <v>6</v>
      </c>
      <c r="L133" s="10" t="s">
        <v>1209</v>
      </c>
      <c r="M133" s="3" t="s">
        <v>1375</v>
      </c>
      <c r="N133" s="90"/>
      <c r="O133" s="17">
        <v>67.56</v>
      </c>
      <c r="P133" s="60">
        <v>40422</v>
      </c>
      <c r="Q133" s="65"/>
      <c r="R133" s="32">
        <f t="shared" ref="R133:R196" si="8">AM133</f>
        <v>60.731999999999999</v>
      </c>
      <c r="S133" s="32">
        <f t="shared" ref="S133:S196" si="9">R133+R133*0.1111</f>
        <v>67.479325200000005</v>
      </c>
      <c r="T133" s="36">
        <v>1</v>
      </c>
      <c r="U133" s="36">
        <v>1</v>
      </c>
      <c r="V133" s="17"/>
      <c r="W133" s="17"/>
      <c r="X133" s="17"/>
      <c r="Y133" s="17">
        <v>51.462000000000003</v>
      </c>
      <c r="Z133" s="28">
        <v>43844</v>
      </c>
      <c r="AA133" s="17">
        <v>9.27</v>
      </c>
      <c r="AB133" s="28">
        <v>44046</v>
      </c>
      <c r="AC133" s="17"/>
      <c r="AD133" s="28"/>
      <c r="AE133" s="17"/>
      <c r="AF133" s="28"/>
      <c r="AG133" s="17"/>
      <c r="AH133" s="45"/>
      <c r="AI133" s="17"/>
      <c r="AJ133" s="45"/>
      <c r="AK133" s="28"/>
      <c r="AL133" s="45"/>
      <c r="AM133" s="32">
        <f t="shared" ref="AM133:AM196" si="10">Y133+AA133+AC133+AE133+AG133+AI133+AK133</f>
        <v>60.731999999999999</v>
      </c>
      <c r="AN133" s="44">
        <f t="shared" ref="AN133:AN196" si="11">AM133*0.1111</f>
        <v>6.7473252000000006</v>
      </c>
      <c r="AO133" s="17">
        <f>O133-S133</f>
        <v>8.0674799999997049E-2</v>
      </c>
      <c r="AP133" s="99"/>
      <c r="AQ133" s="20" t="s">
        <v>1246</v>
      </c>
      <c r="AR133" s="12"/>
      <c r="AS133" s="56"/>
      <c r="AT133" s="57"/>
      <c r="AU133" s="48"/>
    </row>
    <row r="134" spans="1:47" s="11" customFormat="1" ht="31.5">
      <c r="B134" s="13">
        <v>130</v>
      </c>
      <c r="C134" s="13" t="s">
        <v>892</v>
      </c>
      <c r="D134" s="13" t="s">
        <v>891</v>
      </c>
      <c r="E134" s="3" t="s">
        <v>7</v>
      </c>
      <c r="F134" s="12" t="s">
        <v>8</v>
      </c>
      <c r="G134" s="61" t="s">
        <v>1568</v>
      </c>
      <c r="H134" s="24" t="s">
        <v>873</v>
      </c>
      <c r="I134" s="24" t="s">
        <v>1561</v>
      </c>
      <c r="J134" s="3" t="s">
        <v>1227</v>
      </c>
      <c r="K134" s="3" t="s">
        <v>6</v>
      </c>
      <c r="L134" s="3" t="s">
        <v>1209</v>
      </c>
      <c r="M134" s="3" t="s">
        <v>1375</v>
      </c>
      <c r="N134" s="90"/>
      <c r="O134" s="17">
        <v>79</v>
      </c>
      <c r="P134" s="60">
        <v>40878</v>
      </c>
      <c r="Q134" s="65"/>
      <c r="R134" s="32">
        <f t="shared" si="8"/>
        <v>59.048999999999999</v>
      </c>
      <c r="S134" s="32">
        <f t="shared" si="9"/>
        <v>65.609343899999999</v>
      </c>
      <c r="T134" s="36">
        <v>1</v>
      </c>
      <c r="U134" s="36">
        <v>0.99</v>
      </c>
      <c r="V134" s="17"/>
      <c r="W134" s="17"/>
      <c r="X134" s="17"/>
      <c r="Y134" s="17">
        <v>59.048999999999999</v>
      </c>
      <c r="Z134" s="28">
        <v>43879</v>
      </c>
      <c r="AA134" s="17"/>
      <c r="AB134" s="28"/>
      <c r="AC134" s="17"/>
      <c r="AD134" s="28"/>
      <c r="AE134" s="17"/>
      <c r="AF134" s="28"/>
      <c r="AG134" s="17"/>
      <c r="AH134" s="45"/>
      <c r="AI134" s="17"/>
      <c r="AJ134" s="45"/>
      <c r="AK134" s="28"/>
      <c r="AL134" s="45"/>
      <c r="AM134" s="32">
        <f t="shared" si="10"/>
        <v>59.048999999999999</v>
      </c>
      <c r="AN134" s="44">
        <f t="shared" si="11"/>
        <v>6.5603439000000003</v>
      </c>
      <c r="AO134" s="17"/>
      <c r="AP134" s="99"/>
      <c r="AQ134" s="20" t="s">
        <v>1246</v>
      </c>
      <c r="AR134" s="12" t="s">
        <v>1421</v>
      </c>
      <c r="AS134" s="56"/>
      <c r="AT134" s="57"/>
      <c r="AU134" s="48"/>
    </row>
    <row r="135" spans="1:47" s="11" customFormat="1" ht="47.25">
      <c r="B135" s="13">
        <v>131</v>
      </c>
      <c r="C135" s="13" t="s">
        <v>896</v>
      </c>
      <c r="D135" s="13" t="s">
        <v>897</v>
      </c>
      <c r="E135" s="3" t="s">
        <v>39</v>
      </c>
      <c r="F135" s="12" t="s">
        <v>40</v>
      </c>
      <c r="G135" s="61" t="s">
        <v>1568</v>
      </c>
      <c r="H135" s="24" t="s">
        <v>873</v>
      </c>
      <c r="I135" s="24" t="s">
        <v>1561</v>
      </c>
      <c r="J135" s="3" t="s">
        <v>1227</v>
      </c>
      <c r="K135" s="3" t="s">
        <v>6</v>
      </c>
      <c r="L135" s="10" t="s">
        <v>1209</v>
      </c>
      <c r="M135" s="3" t="s">
        <v>1375</v>
      </c>
      <c r="N135" s="90"/>
      <c r="O135" s="17">
        <v>285</v>
      </c>
      <c r="P135" s="60">
        <v>39448</v>
      </c>
      <c r="Q135" s="91"/>
      <c r="R135" s="32">
        <f t="shared" si="8"/>
        <v>228.16800000000001</v>
      </c>
      <c r="S135" s="32">
        <f t="shared" si="9"/>
        <v>253.5174648</v>
      </c>
      <c r="T135" s="36">
        <v>1</v>
      </c>
      <c r="U135" s="36">
        <v>1</v>
      </c>
      <c r="V135" s="17"/>
      <c r="W135" s="17"/>
      <c r="X135" s="17"/>
      <c r="Y135" s="17">
        <v>155.34</v>
      </c>
      <c r="Z135" s="28">
        <v>43628</v>
      </c>
      <c r="AA135" s="17">
        <v>58.572000000000003</v>
      </c>
      <c r="AB135" s="28">
        <v>43762</v>
      </c>
      <c r="AC135" s="17">
        <v>14.256</v>
      </c>
      <c r="AD135" s="28">
        <v>44060</v>
      </c>
      <c r="AE135" s="17"/>
      <c r="AF135" s="28"/>
      <c r="AG135" s="17"/>
      <c r="AH135" s="45"/>
      <c r="AI135" s="17"/>
      <c r="AJ135" s="45"/>
      <c r="AK135" s="17"/>
      <c r="AL135" s="45"/>
      <c r="AM135" s="32">
        <f t="shared" si="10"/>
        <v>228.16800000000001</v>
      </c>
      <c r="AN135" s="44">
        <f t="shared" si="11"/>
        <v>25.349464800000003</v>
      </c>
      <c r="AO135" s="17">
        <f>O135-S135</f>
        <v>31.482535200000001</v>
      </c>
      <c r="AP135" s="99"/>
      <c r="AQ135" s="20" t="s">
        <v>1246</v>
      </c>
      <c r="AR135" s="12" t="s">
        <v>1420</v>
      </c>
      <c r="AS135" s="56"/>
      <c r="AT135" s="57"/>
      <c r="AU135" s="48"/>
    </row>
    <row r="136" spans="1:47" s="11" customFormat="1" ht="31.5">
      <c r="A136" s="11" t="s">
        <v>1229</v>
      </c>
      <c r="B136" s="13">
        <v>132</v>
      </c>
      <c r="C136" s="10" t="s">
        <v>1015</v>
      </c>
      <c r="D136" s="10" t="s">
        <v>1016</v>
      </c>
      <c r="E136" s="10" t="s">
        <v>1116</v>
      </c>
      <c r="F136" s="21" t="s">
        <v>965</v>
      </c>
      <c r="G136" s="61" t="s">
        <v>1568</v>
      </c>
      <c r="H136" s="24" t="s">
        <v>874</v>
      </c>
      <c r="I136" s="24" t="s">
        <v>1561</v>
      </c>
      <c r="J136" s="3" t="s">
        <v>265</v>
      </c>
      <c r="K136" s="10" t="s">
        <v>355</v>
      </c>
      <c r="L136" s="10" t="s">
        <v>355</v>
      </c>
      <c r="M136" s="3" t="s">
        <v>1381</v>
      </c>
      <c r="N136" s="90">
        <v>164.64</v>
      </c>
      <c r="O136" s="33">
        <v>134.63999999999999</v>
      </c>
      <c r="P136" s="59" t="s">
        <v>1354</v>
      </c>
      <c r="Q136" s="91">
        <v>125.83</v>
      </c>
      <c r="R136" s="32">
        <f t="shared" si="8"/>
        <v>113.24900000000001</v>
      </c>
      <c r="S136" s="32">
        <f t="shared" si="9"/>
        <v>125.83096390000001</v>
      </c>
      <c r="T136" s="36">
        <v>1</v>
      </c>
      <c r="U136" s="36">
        <v>1</v>
      </c>
      <c r="V136" s="17"/>
      <c r="W136" s="17"/>
      <c r="X136" s="17"/>
      <c r="Y136" s="17">
        <v>63.758000000000003</v>
      </c>
      <c r="Z136" s="28">
        <v>43878</v>
      </c>
      <c r="AA136" s="17">
        <v>46.53</v>
      </c>
      <c r="AB136" s="28">
        <v>43921</v>
      </c>
      <c r="AC136" s="17">
        <v>2.9609999999999999</v>
      </c>
      <c r="AD136" s="28">
        <v>44046</v>
      </c>
      <c r="AE136" s="17"/>
      <c r="AF136" s="28"/>
      <c r="AG136" s="17"/>
      <c r="AH136" s="45"/>
      <c r="AI136" s="17"/>
      <c r="AJ136" s="45"/>
      <c r="AK136" s="17"/>
      <c r="AL136" s="45"/>
      <c r="AM136" s="32">
        <f t="shared" si="10"/>
        <v>113.24900000000001</v>
      </c>
      <c r="AN136" s="44">
        <f t="shared" si="11"/>
        <v>12.581963900000002</v>
      </c>
      <c r="AO136" s="17">
        <f>O136-S136</f>
        <v>8.8090360999999717</v>
      </c>
      <c r="AP136" s="99"/>
      <c r="AQ136" s="20" t="s">
        <v>1246</v>
      </c>
      <c r="AR136" s="12"/>
      <c r="AS136" s="56"/>
      <c r="AT136" s="57"/>
      <c r="AU136" s="48"/>
    </row>
    <row r="137" spans="1:47" s="11" customFormat="1" ht="31.5">
      <c r="B137" s="13">
        <v>133</v>
      </c>
      <c r="C137" s="13" t="s">
        <v>892</v>
      </c>
      <c r="D137" s="13" t="s">
        <v>891</v>
      </c>
      <c r="E137" s="3" t="s">
        <v>358</v>
      </c>
      <c r="F137" s="12" t="s">
        <v>359</v>
      </c>
      <c r="G137" s="61" t="s">
        <v>1568</v>
      </c>
      <c r="H137" s="47" t="s">
        <v>873</v>
      </c>
      <c r="I137" s="24" t="s">
        <v>1561</v>
      </c>
      <c r="J137" s="3" t="s">
        <v>1227</v>
      </c>
      <c r="K137" s="3" t="s">
        <v>360</v>
      </c>
      <c r="L137" s="10" t="s">
        <v>360</v>
      </c>
      <c r="M137" s="3" t="s">
        <v>1377</v>
      </c>
      <c r="N137" s="90"/>
      <c r="O137" s="17">
        <v>46.800000000000004</v>
      </c>
      <c r="P137" s="60">
        <v>41913</v>
      </c>
      <c r="Q137" s="65"/>
      <c r="R137" s="32">
        <f t="shared" si="8"/>
        <v>41.734999999999999</v>
      </c>
      <c r="S137" s="32">
        <f t="shared" si="9"/>
        <v>46.371758499999999</v>
      </c>
      <c r="T137" s="36">
        <v>1</v>
      </c>
      <c r="U137" s="36">
        <v>1</v>
      </c>
      <c r="V137" s="17"/>
      <c r="W137" s="17"/>
      <c r="X137" s="17"/>
      <c r="Y137" s="17">
        <v>13.635999999999999</v>
      </c>
      <c r="Z137" s="28">
        <v>43795</v>
      </c>
      <c r="AA137" s="17">
        <v>28.099</v>
      </c>
      <c r="AB137" s="28">
        <v>43831</v>
      </c>
      <c r="AC137" s="17"/>
      <c r="AD137" s="28"/>
      <c r="AE137" s="17"/>
      <c r="AF137" s="28"/>
      <c r="AG137" s="17"/>
      <c r="AH137" s="45"/>
      <c r="AI137" s="17"/>
      <c r="AJ137" s="45"/>
      <c r="AK137" s="17"/>
      <c r="AL137" s="45"/>
      <c r="AM137" s="32">
        <f t="shared" si="10"/>
        <v>41.734999999999999</v>
      </c>
      <c r="AN137" s="44">
        <f t="shared" si="11"/>
        <v>4.6367585</v>
      </c>
      <c r="AO137" s="17">
        <f>O137-S137</f>
        <v>0.42824150000000571</v>
      </c>
      <c r="AP137" s="99"/>
      <c r="AQ137" s="20" t="s">
        <v>1246</v>
      </c>
      <c r="AR137" s="12" t="s">
        <v>1413</v>
      </c>
      <c r="AS137" s="56"/>
      <c r="AT137" s="57"/>
      <c r="AU137" s="48"/>
    </row>
    <row r="138" spans="1:47" s="11" customFormat="1" ht="31.5">
      <c r="B138" s="13">
        <v>134</v>
      </c>
      <c r="C138" s="50" t="s">
        <v>892</v>
      </c>
      <c r="D138" s="50" t="s">
        <v>891</v>
      </c>
      <c r="E138" s="31" t="s">
        <v>361</v>
      </c>
      <c r="F138" s="22" t="s">
        <v>362</v>
      </c>
      <c r="G138" s="61" t="s">
        <v>1568</v>
      </c>
      <c r="H138" s="24" t="s">
        <v>873</v>
      </c>
      <c r="I138" s="24" t="s">
        <v>1561</v>
      </c>
      <c r="J138" s="3" t="s">
        <v>1227</v>
      </c>
      <c r="K138" s="31" t="s">
        <v>360</v>
      </c>
      <c r="L138" s="10" t="s">
        <v>360</v>
      </c>
      <c r="M138" s="3" t="s">
        <v>1377</v>
      </c>
      <c r="N138" s="90"/>
      <c r="O138" s="32">
        <v>83.84</v>
      </c>
      <c r="P138" s="60">
        <v>43009</v>
      </c>
      <c r="Q138" s="65"/>
      <c r="R138" s="32">
        <f t="shared" si="8"/>
        <v>57.707000000000001</v>
      </c>
      <c r="S138" s="32">
        <f t="shared" si="9"/>
        <v>64.118247699999998</v>
      </c>
      <c r="T138" s="36">
        <v>1</v>
      </c>
      <c r="U138" s="36">
        <v>0.92</v>
      </c>
      <c r="V138" s="17"/>
      <c r="W138" s="17"/>
      <c r="X138" s="17"/>
      <c r="Y138" s="17">
        <v>57.707000000000001</v>
      </c>
      <c r="Z138" s="28">
        <v>43712</v>
      </c>
      <c r="AA138" s="17"/>
      <c r="AB138" s="28"/>
      <c r="AC138" s="17"/>
      <c r="AD138" s="28"/>
      <c r="AE138" s="17"/>
      <c r="AF138" s="28"/>
      <c r="AG138" s="17"/>
      <c r="AH138" s="45"/>
      <c r="AI138" s="17"/>
      <c r="AJ138" s="45"/>
      <c r="AK138" s="17"/>
      <c r="AL138" s="45"/>
      <c r="AM138" s="32">
        <f t="shared" si="10"/>
        <v>57.707000000000001</v>
      </c>
      <c r="AN138" s="44">
        <f t="shared" si="11"/>
        <v>6.4112477000000005</v>
      </c>
      <c r="AO138" s="17"/>
      <c r="AP138" s="99"/>
      <c r="AQ138" s="20" t="s">
        <v>1246</v>
      </c>
      <c r="AR138" s="12" t="s">
        <v>1414</v>
      </c>
      <c r="AS138" s="56"/>
      <c r="AT138" s="57"/>
      <c r="AU138" s="48"/>
    </row>
    <row r="139" spans="1:47" s="11" customFormat="1" ht="31.5">
      <c r="B139" s="13">
        <v>135</v>
      </c>
      <c r="C139" s="13" t="s">
        <v>892</v>
      </c>
      <c r="D139" s="13" t="s">
        <v>891</v>
      </c>
      <c r="E139" s="3" t="s">
        <v>363</v>
      </c>
      <c r="F139" s="12" t="s">
        <v>364</v>
      </c>
      <c r="G139" s="61" t="s">
        <v>1568</v>
      </c>
      <c r="H139" s="24" t="s">
        <v>873</v>
      </c>
      <c r="I139" s="24" t="s">
        <v>1561</v>
      </c>
      <c r="J139" s="3" t="s">
        <v>1227</v>
      </c>
      <c r="K139" s="3" t="s">
        <v>360</v>
      </c>
      <c r="L139" s="10" t="s">
        <v>360</v>
      </c>
      <c r="M139" s="3" t="s">
        <v>1377</v>
      </c>
      <c r="N139" s="90"/>
      <c r="O139" s="17">
        <v>56.65</v>
      </c>
      <c r="P139" s="60">
        <v>42767</v>
      </c>
      <c r="Q139" s="65"/>
      <c r="R139" s="32">
        <f t="shared" si="8"/>
        <v>50.417999999999999</v>
      </c>
      <c r="S139" s="32">
        <f t="shared" si="9"/>
        <v>56.019439800000001</v>
      </c>
      <c r="T139" s="36">
        <v>1</v>
      </c>
      <c r="U139" s="36">
        <v>1</v>
      </c>
      <c r="V139" s="17"/>
      <c r="W139" s="17"/>
      <c r="X139" s="17"/>
      <c r="Y139" s="17">
        <v>32.329000000000001</v>
      </c>
      <c r="Z139" s="28">
        <v>43628</v>
      </c>
      <c r="AA139" s="17">
        <v>2.9980000000000002</v>
      </c>
      <c r="AB139" s="28">
        <v>43823</v>
      </c>
      <c r="AC139" s="17">
        <v>13.79</v>
      </c>
      <c r="AD139" s="28">
        <v>43921</v>
      </c>
      <c r="AE139" s="17">
        <v>1.3009999999999999</v>
      </c>
      <c r="AF139" s="28"/>
      <c r="AG139" s="17"/>
      <c r="AH139" s="28"/>
      <c r="AI139" s="17"/>
      <c r="AJ139" s="28"/>
      <c r="AK139" s="17"/>
      <c r="AL139" s="45"/>
      <c r="AM139" s="32">
        <f t="shared" si="10"/>
        <v>50.417999999999999</v>
      </c>
      <c r="AN139" s="44">
        <f t="shared" si="11"/>
        <v>5.6014398000000005</v>
      </c>
      <c r="AO139" s="17">
        <f>O139-S139</f>
        <v>0.63056019999999791</v>
      </c>
      <c r="AP139" s="99"/>
      <c r="AQ139" s="20" t="s">
        <v>1246</v>
      </c>
      <c r="AR139" s="12" t="s">
        <v>1415</v>
      </c>
      <c r="AS139" s="56"/>
      <c r="AT139" s="57"/>
      <c r="AU139" s="48"/>
    </row>
    <row r="140" spans="1:47" s="11" customFormat="1" ht="16.5">
      <c r="B140" s="13">
        <v>136</v>
      </c>
      <c r="C140" s="13" t="s">
        <v>900</v>
      </c>
      <c r="D140" s="13" t="s">
        <v>901</v>
      </c>
      <c r="E140" s="23" t="s">
        <v>445</v>
      </c>
      <c r="F140" s="12" t="s">
        <v>384</v>
      </c>
      <c r="G140" s="61" t="s">
        <v>1568</v>
      </c>
      <c r="H140" s="24" t="s">
        <v>874</v>
      </c>
      <c r="I140" s="24" t="s">
        <v>1561</v>
      </c>
      <c r="J140" s="3" t="s">
        <v>1227</v>
      </c>
      <c r="K140" s="3" t="s">
        <v>360</v>
      </c>
      <c r="L140" s="10" t="s">
        <v>360</v>
      </c>
      <c r="M140" s="3" t="s">
        <v>1377</v>
      </c>
      <c r="N140" s="90"/>
      <c r="O140" s="17">
        <v>145.1</v>
      </c>
      <c r="P140" s="60">
        <v>42186</v>
      </c>
      <c r="Q140" s="91"/>
      <c r="R140" s="32">
        <f t="shared" si="8"/>
        <v>102.107</v>
      </c>
      <c r="S140" s="32">
        <f t="shared" si="9"/>
        <v>113.4510877</v>
      </c>
      <c r="T140" s="36">
        <v>1</v>
      </c>
      <c r="U140" s="36">
        <v>1</v>
      </c>
      <c r="V140" s="17"/>
      <c r="W140" s="17"/>
      <c r="X140" s="17"/>
      <c r="Y140" s="17">
        <v>57.293999999999997</v>
      </c>
      <c r="Z140" s="28">
        <v>43649</v>
      </c>
      <c r="AA140" s="17">
        <v>25.532</v>
      </c>
      <c r="AB140" s="28">
        <v>43735</v>
      </c>
      <c r="AC140" s="17">
        <v>19.280999999999999</v>
      </c>
      <c r="AD140" s="28">
        <v>44098</v>
      </c>
      <c r="AE140" s="17"/>
      <c r="AF140" s="28"/>
      <c r="AG140" s="17"/>
      <c r="AH140" s="45"/>
      <c r="AI140" s="17"/>
      <c r="AJ140" s="45"/>
      <c r="AK140" s="17"/>
      <c r="AL140" s="45"/>
      <c r="AM140" s="32">
        <f t="shared" si="10"/>
        <v>102.107</v>
      </c>
      <c r="AN140" s="44">
        <f t="shared" si="11"/>
        <v>11.344087700000001</v>
      </c>
      <c r="AO140" s="17">
        <f>O140-S140</f>
        <v>31.648912299999992</v>
      </c>
      <c r="AP140" s="99"/>
      <c r="AQ140" s="20">
        <v>44075</v>
      </c>
      <c r="AR140" s="12"/>
      <c r="AS140" s="56"/>
      <c r="AT140" s="57"/>
      <c r="AU140" s="48"/>
    </row>
    <row r="141" spans="1:47" s="11" customFormat="1" ht="16.5">
      <c r="B141" s="13">
        <v>137</v>
      </c>
      <c r="C141" s="13" t="s">
        <v>898</v>
      </c>
      <c r="D141" s="13" t="s">
        <v>899</v>
      </c>
      <c r="E141" s="23" t="s">
        <v>375</v>
      </c>
      <c r="F141" s="12" t="s">
        <v>376</v>
      </c>
      <c r="G141" s="61" t="s">
        <v>1568</v>
      </c>
      <c r="H141" s="24" t="s">
        <v>874</v>
      </c>
      <c r="I141" s="24" t="s">
        <v>1561</v>
      </c>
      <c r="J141" s="3" t="s">
        <v>1227</v>
      </c>
      <c r="K141" s="3" t="s">
        <v>360</v>
      </c>
      <c r="L141" s="10" t="s">
        <v>1217</v>
      </c>
      <c r="M141" s="3" t="s">
        <v>1377</v>
      </c>
      <c r="N141" s="90">
        <v>152.26</v>
      </c>
      <c r="O141" s="17">
        <v>105.35999999999999</v>
      </c>
      <c r="P141" s="60">
        <v>43252</v>
      </c>
      <c r="Q141" s="91"/>
      <c r="R141" s="32">
        <f t="shared" si="8"/>
        <v>66.966999999999999</v>
      </c>
      <c r="S141" s="32">
        <f t="shared" si="9"/>
        <v>74.407033699999999</v>
      </c>
      <c r="T141" s="36">
        <v>1</v>
      </c>
      <c r="U141" s="36">
        <v>0.86</v>
      </c>
      <c r="V141" s="17"/>
      <c r="W141" s="17"/>
      <c r="X141" s="17"/>
      <c r="Y141" s="17">
        <v>62.128999999999998</v>
      </c>
      <c r="Z141" s="28">
        <v>44118</v>
      </c>
      <c r="AA141" s="17">
        <v>4.8380000000000001</v>
      </c>
      <c r="AB141" s="28">
        <v>44184</v>
      </c>
      <c r="AC141" s="17"/>
      <c r="AD141" s="28"/>
      <c r="AE141" s="17"/>
      <c r="AF141" s="28"/>
      <c r="AG141" s="17"/>
      <c r="AH141" s="45"/>
      <c r="AI141" s="17"/>
      <c r="AJ141" s="45"/>
      <c r="AK141" s="17"/>
      <c r="AL141" s="45"/>
      <c r="AM141" s="32">
        <f t="shared" si="10"/>
        <v>66.966999999999999</v>
      </c>
      <c r="AN141" s="44">
        <f t="shared" si="11"/>
        <v>7.4400336999999999</v>
      </c>
      <c r="AO141" s="17"/>
      <c r="AP141" s="99">
        <v>44166</v>
      </c>
      <c r="AQ141" s="20">
        <v>44166</v>
      </c>
      <c r="AR141" s="12"/>
      <c r="AS141" s="56"/>
      <c r="AT141" s="57"/>
      <c r="AU141" s="48"/>
    </row>
    <row r="142" spans="1:47" s="11" customFormat="1" ht="47.25">
      <c r="B142" s="13">
        <v>138</v>
      </c>
      <c r="C142" s="13" t="s">
        <v>892</v>
      </c>
      <c r="D142" s="13" t="s">
        <v>891</v>
      </c>
      <c r="E142" s="3" t="s">
        <v>396</v>
      </c>
      <c r="F142" s="12" t="s">
        <v>397</v>
      </c>
      <c r="G142" s="61" t="s">
        <v>1568</v>
      </c>
      <c r="H142" s="24" t="s">
        <v>873</v>
      </c>
      <c r="I142" s="24" t="s">
        <v>1561</v>
      </c>
      <c r="J142" s="3" t="s">
        <v>1227</v>
      </c>
      <c r="K142" s="3" t="s">
        <v>389</v>
      </c>
      <c r="L142" s="10" t="s">
        <v>389</v>
      </c>
      <c r="M142" s="3" t="s">
        <v>1393</v>
      </c>
      <c r="N142" s="90"/>
      <c r="O142" s="17">
        <v>69.44</v>
      </c>
      <c r="P142" s="60">
        <v>42856</v>
      </c>
      <c r="Q142" s="65"/>
      <c r="R142" s="32">
        <f t="shared" si="8"/>
        <v>35.165999999999997</v>
      </c>
      <c r="S142" s="32">
        <f t="shared" si="9"/>
        <v>39.072942599999998</v>
      </c>
      <c r="T142" s="36">
        <v>1</v>
      </c>
      <c r="U142" s="36">
        <v>0.9</v>
      </c>
      <c r="V142" s="17"/>
      <c r="W142" s="17"/>
      <c r="X142" s="17"/>
      <c r="Y142" s="17">
        <v>25.2</v>
      </c>
      <c r="Z142" s="28">
        <v>43662</v>
      </c>
      <c r="AA142" s="17">
        <v>9.9659999999999993</v>
      </c>
      <c r="AB142" s="28">
        <v>43831</v>
      </c>
      <c r="AC142" s="17"/>
      <c r="AD142" s="28"/>
      <c r="AE142" s="17"/>
      <c r="AF142" s="28"/>
      <c r="AG142" s="17"/>
      <c r="AH142" s="45"/>
      <c r="AI142" s="17"/>
      <c r="AJ142" s="45"/>
      <c r="AK142" s="17"/>
      <c r="AL142" s="45"/>
      <c r="AM142" s="32">
        <f t="shared" si="10"/>
        <v>35.165999999999997</v>
      </c>
      <c r="AN142" s="44">
        <f t="shared" si="11"/>
        <v>3.9069425999999998</v>
      </c>
      <c r="AO142" s="17"/>
      <c r="AP142" s="99"/>
      <c r="AQ142" s="20" t="s">
        <v>1246</v>
      </c>
      <c r="AR142" s="12"/>
      <c r="AS142" s="56"/>
      <c r="AT142" s="57"/>
      <c r="AU142" s="48"/>
    </row>
    <row r="143" spans="1:47" s="11" customFormat="1" ht="31.5">
      <c r="B143" s="13">
        <v>139</v>
      </c>
      <c r="C143" s="13" t="s">
        <v>892</v>
      </c>
      <c r="D143" s="13" t="s">
        <v>891</v>
      </c>
      <c r="E143" s="3" t="s">
        <v>398</v>
      </c>
      <c r="F143" s="12" t="s">
        <v>399</v>
      </c>
      <c r="G143" s="61" t="s">
        <v>1568</v>
      </c>
      <c r="H143" s="24" t="s">
        <v>873</v>
      </c>
      <c r="I143" s="24" t="s">
        <v>1561</v>
      </c>
      <c r="J143" s="3" t="s">
        <v>1227</v>
      </c>
      <c r="K143" s="3" t="s">
        <v>389</v>
      </c>
      <c r="L143" s="10" t="s">
        <v>389</v>
      </c>
      <c r="M143" s="3" t="s">
        <v>1393</v>
      </c>
      <c r="N143" s="90"/>
      <c r="O143" s="17">
        <v>93.06</v>
      </c>
      <c r="P143" s="60">
        <v>41365</v>
      </c>
      <c r="Q143" s="65"/>
      <c r="R143" s="32">
        <f t="shared" si="8"/>
        <v>64.36</v>
      </c>
      <c r="S143" s="32">
        <f t="shared" si="9"/>
        <v>71.510396</v>
      </c>
      <c r="T143" s="36">
        <v>1</v>
      </c>
      <c r="U143" s="36">
        <v>1</v>
      </c>
      <c r="V143" s="17"/>
      <c r="W143" s="17"/>
      <c r="X143" s="17"/>
      <c r="Y143" s="17">
        <v>34.564</v>
      </c>
      <c r="Z143" s="28">
        <v>43655</v>
      </c>
      <c r="AA143" s="17">
        <v>29.795999999999999</v>
      </c>
      <c r="AB143" s="28">
        <v>43816</v>
      </c>
      <c r="AC143" s="17"/>
      <c r="AD143" s="28"/>
      <c r="AE143" s="17"/>
      <c r="AF143" s="28"/>
      <c r="AG143" s="17"/>
      <c r="AH143" s="45"/>
      <c r="AI143" s="17"/>
      <c r="AJ143" s="45"/>
      <c r="AK143" s="17"/>
      <c r="AL143" s="45"/>
      <c r="AM143" s="32">
        <f t="shared" si="10"/>
        <v>64.36</v>
      </c>
      <c r="AN143" s="44">
        <f t="shared" si="11"/>
        <v>7.1503960000000006</v>
      </c>
      <c r="AO143" s="17">
        <f>O143-S143</f>
        <v>21.549604000000002</v>
      </c>
      <c r="AP143" s="99"/>
      <c r="AQ143" s="20" t="s">
        <v>1246</v>
      </c>
      <c r="AR143" s="12"/>
      <c r="AS143" s="56">
        <v>43647</v>
      </c>
      <c r="AT143" s="57"/>
      <c r="AU143" s="48"/>
    </row>
    <row r="144" spans="1:47" s="11" customFormat="1" ht="31.5">
      <c r="B144" s="13">
        <v>140</v>
      </c>
      <c r="C144" s="13" t="s">
        <v>892</v>
      </c>
      <c r="D144" s="13" t="s">
        <v>891</v>
      </c>
      <c r="E144" s="3" t="s">
        <v>400</v>
      </c>
      <c r="F144" s="12" t="s">
        <v>401</v>
      </c>
      <c r="G144" s="61" t="s">
        <v>1568</v>
      </c>
      <c r="H144" s="24" t="s">
        <v>873</v>
      </c>
      <c r="I144" s="24" t="s">
        <v>1561</v>
      </c>
      <c r="J144" s="3" t="s">
        <v>1227</v>
      </c>
      <c r="K144" s="3" t="s">
        <v>389</v>
      </c>
      <c r="L144" s="10" t="s">
        <v>389</v>
      </c>
      <c r="M144" s="3" t="s">
        <v>1393</v>
      </c>
      <c r="N144" s="90"/>
      <c r="O144" s="17">
        <v>91.61</v>
      </c>
      <c r="P144" s="60">
        <v>41365</v>
      </c>
      <c r="Q144" s="65"/>
      <c r="R144" s="32">
        <f t="shared" si="8"/>
        <v>46.347000000000001</v>
      </c>
      <c r="S144" s="32">
        <f t="shared" si="9"/>
        <v>51.496151699999999</v>
      </c>
      <c r="T144" s="36">
        <v>1</v>
      </c>
      <c r="U144" s="36">
        <v>1</v>
      </c>
      <c r="V144" s="17"/>
      <c r="W144" s="17"/>
      <c r="X144" s="17"/>
      <c r="Y144" s="17">
        <v>17.527999999999999</v>
      </c>
      <c r="Z144" s="28">
        <v>43662</v>
      </c>
      <c r="AA144" s="17">
        <v>7.5810000000000004</v>
      </c>
      <c r="AB144" s="28">
        <v>43742</v>
      </c>
      <c r="AC144" s="17">
        <v>19.552</v>
      </c>
      <c r="AD144" s="28">
        <v>43816</v>
      </c>
      <c r="AE144" s="17">
        <v>1.6859999999999999</v>
      </c>
      <c r="AF144" s="28">
        <v>44098</v>
      </c>
      <c r="AG144" s="17"/>
      <c r="AH144" s="45"/>
      <c r="AI144" s="17"/>
      <c r="AJ144" s="45"/>
      <c r="AK144" s="17"/>
      <c r="AL144" s="45"/>
      <c r="AM144" s="32">
        <f t="shared" si="10"/>
        <v>46.347000000000001</v>
      </c>
      <c r="AN144" s="44">
        <f t="shared" si="11"/>
        <v>5.1491517</v>
      </c>
      <c r="AO144" s="17">
        <f>O144-S144</f>
        <v>40.113848300000001</v>
      </c>
      <c r="AP144" s="99"/>
      <c r="AQ144" s="20" t="s">
        <v>1246</v>
      </c>
      <c r="AR144" s="12"/>
      <c r="AS144" s="56">
        <v>43647</v>
      </c>
      <c r="AT144" s="57"/>
      <c r="AU144" s="48"/>
    </row>
    <row r="145" spans="1:47" s="11" customFormat="1" ht="16.5">
      <c r="B145" s="13">
        <v>141</v>
      </c>
      <c r="C145" s="13" t="s">
        <v>896</v>
      </c>
      <c r="D145" s="13" t="s">
        <v>897</v>
      </c>
      <c r="E145" s="3" t="s">
        <v>422</v>
      </c>
      <c r="F145" s="12" t="s">
        <v>423</v>
      </c>
      <c r="G145" s="61" t="s">
        <v>1568</v>
      </c>
      <c r="H145" s="24" t="s">
        <v>873</v>
      </c>
      <c r="I145" s="24" t="s">
        <v>1561</v>
      </c>
      <c r="J145" s="3" t="s">
        <v>1227</v>
      </c>
      <c r="K145" s="3" t="s">
        <v>389</v>
      </c>
      <c r="L145" s="10" t="s">
        <v>389</v>
      </c>
      <c r="M145" s="3" t="s">
        <v>1393</v>
      </c>
      <c r="N145" s="90"/>
      <c r="O145" s="17">
        <v>147.78</v>
      </c>
      <c r="P145" s="60">
        <v>41640</v>
      </c>
      <c r="Q145" s="91"/>
      <c r="R145" s="32">
        <f t="shared" si="8"/>
        <v>53.819999999999993</v>
      </c>
      <c r="S145" s="32">
        <f t="shared" si="9"/>
        <v>59.799401999999994</v>
      </c>
      <c r="T145" s="36">
        <v>1</v>
      </c>
      <c r="U145" s="36">
        <v>0.47</v>
      </c>
      <c r="V145" s="17"/>
      <c r="W145" s="17"/>
      <c r="X145" s="17"/>
      <c r="Y145" s="17">
        <v>34.424999999999997</v>
      </c>
      <c r="Z145" s="28">
        <v>43921</v>
      </c>
      <c r="AA145" s="17">
        <v>19.395</v>
      </c>
      <c r="AB145" s="28">
        <v>44098</v>
      </c>
      <c r="AC145" s="17"/>
      <c r="AD145" s="28"/>
      <c r="AE145" s="17"/>
      <c r="AF145" s="28"/>
      <c r="AG145" s="17"/>
      <c r="AH145" s="45"/>
      <c r="AI145" s="17"/>
      <c r="AJ145" s="45"/>
      <c r="AK145" s="17"/>
      <c r="AL145" s="45"/>
      <c r="AM145" s="32">
        <f t="shared" si="10"/>
        <v>53.819999999999993</v>
      </c>
      <c r="AN145" s="44">
        <f t="shared" si="11"/>
        <v>5.9794019999999994</v>
      </c>
      <c r="AO145" s="17"/>
      <c r="AP145" s="99"/>
      <c r="AQ145" s="20" t="s">
        <v>1246</v>
      </c>
      <c r="AR145" s="12"/>
      <c r="AS145" s="56"/>
      <c r="AT145" s="57"/>
      <c r="AU145" s="48"/>
    </row>
    <row r="146" spans="1:47" s="11" customFormat="1" ht="16.5">
      <c r="B146" s="13">
        <v>142</v>
      </c>
      <c r="C146" s="13" t="s">
        <v>898</v>
      </c>
      <c r="D146" s="13" t="s">
        <v>899</v>
      </c>
      <c r="E146" s="23" t="s">
        <v>440</v>
      </c>
      <c r="F146" s="12" t="s">
        <v>441</v>
      </c>
      <c r="G146" s="61" t="s">
        <v>1568</v>
      </c>
      <c r="H146" s="24" t="s">
        <v>875</v>
      </c>
      <c r="I146" s="24" t="s">
        <v>1561</v>
      </c>
      <c r="J146" s="3" t="s">
        <v>1227</v>
      </c>
      <c r="K146" s="3" t="s">
        <v>389</v>
      </c>
      <c r="L146" s="10" t="s">
        <v>389</v>
      </c>
      <c r="M146" s="3" t="s">
        <v>1393</v>
      </c>
      <c r="N146" s="90"/>
      <c r="O146" s="17">
        <v>35.140000000000008</v>
      </c>
      <c r="P146" s="60">
        <v>42644</v>
      </c>
      <c r="Q146" s="91"/>
      <c r="R146" s="32">
        <f t="shared" si="8"/>
        <v>28.010999999999999</v>
      </c>
      <c r="S146" s="32">
        <f t="shared" si="9"/>
        <v>31.1230221</v>
      </c>
      <c r="T146" s="36">
        <v>1</v>
      </c>
      <c r="U146" s="36">
        <v>0.94</v>
      </c>
      <c r="V146" s="17"/>
      <c r="W146" s="17"/>
      <c r="X146" s="17"/>
      <c r="Y146" s="17">
        <v>28.010999999999999</v>
      </c>
      <c r="Z146" s="28">
        <v>44077</v>
      </c>
      <c r="AA146" s="17"/>
      <c r="AB146" s="28"/>
      <c r="AC146" s="17"/>
      <c r="AD146" s="28"/>
      <c r="AE146" s="17"/>
      <c r="AF146" s="28"/>
      <c r="AG146" s="17"/>
      <c r="AH146" s="45"/>
      <c r="AI146" s="17"/>
      <c r="AJ146" s="45"/>
      <c r="AK146" s="17"/>
      <c r="AL146" s="45"/>
      <c r="AM146" s="32">
        <f t="shared" si="10"/>
        <v>28.010999999999999</v>
      </c>
      <c r="AN146" s="44">
        <f t="shared" si="11"/>
        <v>3.1120220999999999</v>
      </c>
      <c r="AO146" s="17"/>
      <c r="AP146" s="99"/>
      <c r="AQ146" s="20" t="s">
        <v>1246</v>
      </c>
      <c r="AR146" s="12"/>
      <c r="AS146" s="56">
        <v>43891</v>
      </c>
      <c r="AT146" s="57"/>
      <c r="AU146" s="48"/>
    </row>
    <row r="147" spans="1:47" s="11" customFormat="1" ht="16.5">
      <c r="B147" s="13">
        <v>143</v>
      </c>
      <c r="C147" s="13" t="s">
        <v>898</v>
      </c>
      <c r="D147" s="13" t="s">
        <v>899</v>
      </c>
      <c r="E147" s="23" t="s">
        <v>442</v>
      </c>
      <c r="F147" s="12" t="s">
        <v>888</v>
      </c>
      <c r="G147" s="61" t="s">
        <v>1568</v>
      </c>
      <c r="H147" s="24" t="s">
        <v>875</v>
      </c>
      <c r="I147" s="24" t="s">
        <v>1561</v>
      </c>
      <c r="J147" s="3" t="s">
        <v>1227</v>
      </c>
      <c r="K147" s="3" t="s">
        <v>389</v>
      </c>
      <c r="L147" s="10" t="s">
        <v>389</v>
      </c>
      <c r="M147" s="3" t="s">
        <v>1393</v>
      </c>
      <c r="N147" s="90"/>
      <c r="O147" s="17">
        <v>58.72</v>
      </c>
      <c r="P147" s="60">
        <v>43497</v>
      </c>
      <c r="Q147" s="91"/>
      <c r="R147" s="32">
        <f t="shared" si="8"/>
        <v>38.927999999999997</v>
      </c>
      <c r="S147" s="32">
        <f t="shared" si="9"/>
        <v>43.252900799999999</v>
      </c>
      <c r="T147" s="36">
        <v>1</v>
      </c>
      <c r="U147" s="36">
        <v>1</v>
      </c>
      <c r="V147" s="17"/>
      <c r="W147" s="17"/>
      <c r="X147" s="17"/>
      <c r="Y147" s="17">
        <v>18.378</v>
      </c>
      <c r="Z147" s="28">
        <v>43628</v>
      </c>
      <c r="AA147" s="17">
        <v>20.55</v>
      </c>
      <c r="AB147" s="28">
        <v>43822</v>
      </c>
      <c r="AC147" s="17"/>
      <c r="AD147" s="28"/>
      <c r="AE147" s="17"/>
      <c r="AF147" s="28"/>
      <c r="AG147" s="17"/>
      <c r="AH147" s="45"/>
      <c r="AI147" s="17"/>
      <c r="AJ147" s="45"/>
      <c r="AK147" s="17"/>
      <c r="AL147" s="45"/>
      <c r="AM147" s="32">
        <f t="shared" si="10"/>
        <v>38.927999999999997</v>
      </c>
      <c r="AN147" s="44">
        <f t="shared" si="11"/>
        <v>4.3249008</v>
      </c>
      <c r="AO147" s="17">
        <f>O147-S147</f>
        <v>15.4670992</v>
      </c>
      <c r="AP147" s="99"/>
      <c r="AQ147" s="20" t="s">
        <v>1246</v>
      </c>
      <c r="AR147" s="12"/>
      <c r="AS147" s="56">
        <v>43647</v>
      </c>
      <c r="AT147" s="57"/>
      <c r="AU147" s="48"/>
    </row>
    <row r="148" spans="1:47" s="11" customFormat="1" ht="94.5">
      <c r="B148" s="13">
        <v>144</v>
      </c>
      <c r="C148" s="3" t="s">
        <v>1015</v>
      </c>
      <c r="D148" s="3" t="s">
        <v>1016</v>
      </c>
      <c r="E148" s="3" t="s">
        <v>1144</v>
      </c>
      <c r="F148" s="12" t="s">
        <v>1013</v>
      </c>
      <c r="G148" s="61" t="s">
        <v>1568</v>
      </c>
      <c r="H148" s="24" t="s">
        <v>873</v>
      </c>
      <c r="I148" s="24" t="s">
        <v>1561</v>
      </c>
      <c r="J148" s="3" t="s">
        <v>1227</v>
      </c>
      <c r="K148" s="3" t="s">
        <v>389</v>
      </c>
      <c r="L148" s="10" t="s">
        <v>389</v>
      </c>
      <c r="M148" s="3" t="s">
        <v>1393</v>
      </c>
      <c r="N148" s="90"/>
      <c r="O148" s="17">
        <v>152.47999999999999</v>
      </c>
      <c r="P148" s="60">
        <v>42583</v>
      </c>
      <c r="Q148" s="65"/>
      <c r="R148" s="32">
        <f t="shared" si="8"/>
        <v>93.887</v>
      </c>
      <c r="S148" s="32">
        <f t="shared" si="9"/>
        <v>104.31784570000001</v>
      </c>
      <c r="T148" s="36">
        <v>1</v>
      </c>
      <c r="U148" s="36">
        <v>0.99</v>
      </c>
      <c r="V148" s="17"/>
      <c r="W148" s="17"/>
      <c r="X148" s="17"/>
      <c r="Y148" s="17">
        <v>40.076999999999998</v>
      </c>
      <c r="Z148" s="28">
        <v>43700</v>
      </c>
      <c r="AA148" s="17">
        <v>3.2970000000000002</v>
      </c>
      <c r="AB148" s="28">
        <v>43756</v>
      </c>
      <c r="AC148" s="17">
        <v>13.669</v>
      </c>
      <c r="AD148" s="28">
        <v>43816</v>
      </c>
      <c r="AE148" s="17">
        <v>6.5209999999999999</v>
      </c>
      <c r="AF148" s="28">
        <v>43936</v>
      </c>
      <c r="AG148" s="17">
        <v>15.747</v>
      </c>
      <c r="AH148" s="45">
        <v>44039</v>
      </c>
      <c r="AI148" s="17">
        <v>14.576000000000001</v>
      </c>
      <c r="AJ148" s="45">
        <v>43835</v>
      </c>
      <c r="AK148" s="17"/>
      <c r="AL148" s="45"/>
      <c r="AM148" s="32">
        <f t="shared" si="10"/>
        <v>93.887</v>
      </c>
      <c r="AN148" s="44">
        <f t="shared" si="11"/>
        <v>10.430845700000001</v>
      </c>
      <c r="AO148" s="17"/>
      <c r="AP148" s="99"/>
      <c r="AQ148" s="56">
        <v>44044</v>
      </c>
      <c r="AR148" s="12"/>
      <c r="AS148" s="56">
        <v>44166</v>
      </c>
      <c r="AT148" s="57"/>
      <c r="AU148" s="48"/>
    </row>
    <row r="149" spans="1:47" s="11" customFormat="1" ht="47.25">
      <c r="B149" s="13">
        <v>145</v>
      </c>
      <c r="C149" s="13" t="s">
        <v>900</v>
      </c>
      <c r="D149" s="13" t="s">
        <v>901</v>
      </c>
      <c r="E149" s="23" t="s">
        <v>727</v>
      </c>
      <c r="F149" s="12" t="s">
        <v>720</v>
      </c>
      <c r="G149" s="61" t="s">
        <v>1568</v>
      </c>
      <c r="H149" s="24" t="s">
        <v>873</v>
      </c>
      <c r="I149" s="24" t="s">
        <v>1561</v>
      </c>
      <c r="J149" s="3" t="s">
        <v>265</v>
      </c>
      <c r="K149" s="3" t="s">
        <v>707</v>
      </c>
      <c r="L149" s="10" t="s">
        <v>1199</v>
      </c>
      <c r="M149" s="3" t="s">
        <v>1386</v>
      </c>
      <c r="N149" s="90">
        <v>121.4</v>
      </c>
      <c r="O149" s="17">
        <v>37.200000000000003</v>
      </c>
      <c r="P149" s="60" t="s">
        <v>1283</v>
      </c>
      <c r="Q149" s="91">
        <v>79.42</v>
      </c>
      <c r="R149" s="32">
        <f t="shared" si="8"/>
        <v>14.327999999999999</v>
      </c>
      <c r="S149" s="32">
        <f t="shared" si="9"/>
        <v>15.919840799999999</v>
      </c>
      <c r="T149" s="36">
        <v>1</v>
      </c>
      <c r="U149" s="36">
        <v>1</v>
      </c>
      <c r="V149" s="17"/>
      <c r="W149" s="17"/>
      <c r="X149" s="17"/>
      <c r="Y149" s="17">
        <v>14.327999999999999</v>
      </c>
      <c r="Z149" s="28">
        <v>43831</v>
      </c>
      <c r="AA149" s="17"/>
      <c r="AB149" s="28"/>
      <c r="AC149" s="17"/>
      <c r="AD149" s="28"/>
      <c r="AE149" s="17"/>
      <c r="AF149" s="28"/>
      <c r="AG149" s="17"/>
      <c r="AH149" s="45"/>
      <c r="AI149" s="17"/>
      <c r="AJ149" s="45"/>
      <c r="AK149" s="17"/>
      <c r="AL149" s="45"/>
      <c r="AM149" s="32">
        <f t="shared" si="10"/>
        <v>14.327999999999999</v>
      </c>
      <c r="AN149" s="44">
        <f t="shared" si="11"/>
        <v>1.5918407999999999</v>
      </c>
      <c r="AO149" s="17">
        <f>O149-S149</f>
        <v>21.280159200000003</v>
      </c>
      <c r="AP149" s="99"/>
      <c r="AQ149" s="20" t="s">
        <v>1246</v>
      </c>
      <c r="AR149" s="12"/>
      <c r="AS149" s="56"/>
      <c r="AT149" s="57"/>
      <c r="AU149" s="48"/>
    </row>
    <row r="150" spans="1:47" s="11" customFormat="1" ht="31.5">
      <c r="B150" s="13">
        <v>146</v>
      </c>
      <c r="C150" s="13" t="s">
        <v>900</v>
      </c>
      <c r="D150" s="13" t="s">
        <v>901</v>
      </c>
      <c r="E150" s="23" t="s">
        <v>733</v>
      </c>
      <c r="F150" s="12" t="s">
        <v>1557</v>
      </c>
      <c r="G150" s="61" t="s">
        <v>1568</v>
      </c>
      <c r="H150" s="24" t="s">
        <v>874</v>
      </c>
      <c r="I150" s="24" t="s">
        <v>1561</v>
      </c>
      <c r="J150" s="3" t="s">
        <v>265</v>
      </c>
      <c r="K150" s="3" t="s">
        <v>707</v>
      </c>
      <c r="L150" s="10" t="s">
        <v>1199</v>
      </c>
      <c r="M150" s="3" t="s">
        <v>1386</v>
      </c>
      <c r="N150" s="90">
        <v>161.54</v>
      </c>
      <c r="O150" s="17">
        <v>142.54</v>
      </c>
      <c r="P150" s="60" t="s">
        <v>1300</v>
      </c>
      <c r="Q150" s="91">
        <v>89.9</v>
      </c>
      <c r="R150" s="32">
        <f t="shared" si="8"/>
        <v>65.34899999999999</v>
      </c>
      <c r="S150" s="32">
        <f t="shared" si="9"/>
        <v>72.609273899999991</v>
      </c>
      <c r="T150" s="36">
        <v>1</v>
      </c>
      <c r="U150" s="36">
        <v>1</v>
      </c>
      <c r="V150" s="17">
        <v>12.507999999999999</v>
      </c>
      <c r="W150" s="17"/>
      <c r="X150" s="17"/>
      <c r="Y150" s="17">
        <v>33.659999999999997</v>
      </c>
      <c r="Z150" s="28">
        <v>43726</v>
      </c>
      <c r="AA150" s="17">
        <v>31.689</v>
      </c>
      <c r="AB150" s="28">
        <v>43921</v>
      </c>
      <c r="AC150" s="17"/>
      <c r="AD150" s="28"/>
      <c r="AE150" s="17"/>
      <c r="AF150" s="28"/>
      <c r="AG150" s="17"/>
      <c r="AH150" s="45"/>
      <c r="AI150" s="17"/>
      <c r="AJ150" s="45"/>
      <c r="AK150" s="17"/>
      <c r="AL150" s="45"/>
      <c r="AM150" s="32">
        <f t="shared" si="10"/>
        <v>65.34899999999999</v>
      </c>
      <c r="AN150" s="44">
        <f t="shared" si="11"/>
        <v>7.2602738999999987</v>
      </c>
      <c r="AO150" s="17"/>
      <c r="AP150" s="99"/>
      <c r="AQ150" s="20">
        <v>44136</v>
      </c>
      <c r="AR150" s="12"/>
      <c r="AS150" s="56"/>
      <c r="AT150" s="57"/>
      <c r="AU150" s="48"/>
    </row>
    <row r="151" spans="1:47" s="11" customFormat="1" ht="47.25">
      <c r="A151" s="46"/>
      <c r="B151" s="13">
        <v>147</v>
      </c>
      <c r="C151" s="13" t="s">
        <v>892</v>
      </c>
      <c r="D151" s="13" t="s">
        <v>891</v>
      </c>
      <c r="E151" s="3" t="s">
        <v>566</v>
      </c>
      <c r="F151" s="12" t="s">
        <v>567</v>
      </c>
      <c r="G151" s="61" t="s">
        <v>1568</v>
      </c>
      <c r="H151" s="24" t="s">
        <v>1173</v>
      </c>
      <c r="I151" s="24" t="s">
        <v>1561</v>
      </c>
      <c r="J151" s="3" t="s">
        <v>265</v>
      </c>
      <c r="K151" s="3" t="s">
        <v>546</v>
      </c>
      <c r="L151" s="3" t="s">
        <v>1196</v>
      </c>
      <c r="M151" s="3" t="s">
        <v>1382</v>
      </c>
      <c r="N151" s="90">
        <v>519.46</v>
      </c>
      <c r="O151" s="17">
        <v>214.46</v>
      </c>
      <c r="P151" s="59" t="s">
        <v>1275</v>
      </c>
      <c r="Q151" s="91">
        <v>115</v>
      </c>
      <c r="R151" s="32">
        <f t="shared" si="8"/>
        <v>102.831</v>
      </c>
      <c r="S151" s="32">
        <f t="shared" si="9"/>
        <v>114.2555241</v>
      </c>
      <c r="T151" s="36">
        <v>1</v>
      </c>
      <c r="U151" s="36">
        <v>1</v>
      </c>
      <c r="V151" s="17"/>
      <c r="W151" s="17"/>
      <c r="X151" s="17"/>
      <c r="Y151" s="17">
        <v>102.831</v>
      </c>
      <c r="Z151" s="28">
        <v>43974</v>
      </c>
      <c r="AA151" s="17"/>
      <c r="AB151" s="28"/>
      <c r="AC151" s="17"/>
      <c r="AD151" s="28"/>
      <c r="AE151" s="17"/>
      <c r="AF151" s="28"/>
      <c r="AG151" s="17"/>
      <c r="AH151" s="45"/>
      <c r="AI151" s="17"/>
      <c r="AJ151" s="45"/>
      <c r="AK151" s="28"/>
      <c r="AL151" s="45"/>
      <c r="AM151" s="32">
        <f t="shared" si="10"/>
        <v>102.831</v>
      </c>
      <c r="AN151" s="44">
        <f t="shared" si="11"/>
        <v>11.424524100000001</v>
      </c>
      <c r="AO151" s="17">
        <f>O151-S151</f>
        <v>100.20447590000001</v>
      </c>
      <c r="AP151" s="92"/>
      <c r="AQ151" s="36" t="s">
        <v>1246</v>
      </c>
      <c r="AR151" s="12" t="s">
        <v>1439</v>
      </c>
      <c r="AS151" s="56"/>
      <c r="AT151" s="57"/>
      <c r="AU151" s="48"/>
    </row>
    <row r="152" spans="1:47" s="11" customFormat="1" ht="47.25">
      <c r="B152" s="13">
        <v>148</v>
      </c>
      <c r="C152" s="13" t="s">
        <v>892</v>
      </c>
      <c r="D152" s="13" t="s">
        <v>891</v>
      </c>
      <c r="E152" s="3" t="s">
        <v>568</v>
      </c>
      <c r="F152" s="12" t="s">
        <v>569</v>
      </c>
      <c r="G152" s="61" t="s">
        <v>1568</v>
      </c>
      <c r="H152" s="24" t="s">
        <v>873</v>
      </c>
      <c r="I152" s="24" t="s">
        <v>1561</v>
      </c>
      <c r="J152" s="3" t="s">
        <v>265</v>
      </c>
      <c r="K152" s="3" t="s">
        <v>546</v>
      </c>
      <c r="L152" s="10" t="s">
        <v>1196</v>
      </c>
      <c r="M152" s="3" t="s">
        <v>1382</v>
      </c>
      <c r="N152" s="90">
        <v>327.39999999999998</v>
      </c>
      <c r="O152" s="17">
        <v>98.9</v>
      </c>
      <c r="P152" s="59" t="s">
        <v>1276</v>
      </c>
      <c r="Q152" s="91">
        <v>64.680000000000007</v>
      </c>
      <c r="R152" s="32">
        <f t="shared" si="8"/>
        <v>33.152000000000001</v>
      </c>
      <c r="S152" s="32">
        <f t="shared" si="9"/>
        <v>36.8351872</v>
      </c>
      <c r="T152" s="36">
        <v>1</v>
      </c>
      <c r="U152" s="36">
        <v>0.81</v>
      </c>
      <c r="V152" s="17"/>
      <c r="W152" s="17"/>
      <c r="X152" s="17"/>
      <c r="Y152" s="17">
        <v>33.152000000000001</v>
      </c>
      <c r="Z152" s="28">
        <v>44042</v>
      </c>
      <c r="AA152" s="17"/>
      <c r="AB152" s="28"/>
      <c r="AC152" s="17"/>
      <c r="AD152" s="28"/>
      <c r="AE152" s="17"/>
      <c r="AF152" s="28"/>
      <c r="AG152" s="17"/>
      <c r="AH152" s="45"/>
      <c r="AI152" s="17"/>
      <c r="AJ152" s="45"/>
      <c r="AK152" s="28"/>
      <c r="AL152" s="45"/>
      <c r="AM152" s="32">
        <f t="shared" si="10"/>
        <v>33.152000000000001</v>
      </c>
      <c r="AN152" s="44">
        <f t="shared" si="11"/>
        <v>3.6831872000000003</v>
      </c>
      <c r="AO152" s="17"/>
      <c r="AP152" s="88"/>
      <c r="AQ152" s="56">
        <v>44105</v>
      </c>
      <c r="AR152" s="12"/>
      <c r="AS152" s="56"/>
      <c r="AT152" s="57"/>
      <c r="AU152" s="48"/>
    </row>
    <row r="153" spans="1:47" s="11" customFormat="1" ht="31.5">
      <c r="B153" s="13">
        <v>149</v>
      </c>
      <c r="C153" s="13" t="s">
        <v>893</v>
      </c>
      <c r="D153" s="13" t="s">
        <v>894</v>
      </c>
      <c r="E153" s="3" t="s">
        <v>572</v>
      </c>
      <c r="F153" s="12" t="s">
        <v>573</v>
      </c>
      <c r="G153" s="61" t="s">
        <v>1568</v>
      </c>
      <c r="H153" s="24" t="s">
        <v>873</v>
      </c>
      <c r="I153" s="24" t="s">
        <v>1561</v>
      </c>
      <c r="J153" s="3" t="s">
        <v>265</v>
      </c>
      <c r="K153" s="3" t="s">
        <v>546</v>
      </c>
      <c r="L153" s="10" t="s">
        <v>1196</v>
      </c>
      <c r="M153" s="3" t="s">
        <v>1382</v>
      </c>
      <c r="N153" s="90">
        <v>264.89999999999998</v>
      </c>
      <c r="O153" s="17">
        <v>219.4</v>
      </c>
      <c r="P153" s="60" t="s">
        <v>1290</v>
      </c>
      <c r="Q153" s="91">
        <v>175.23</v>
      </c>
      <c r="R153" s="32">
        <f t="shared" si="8"/>
        <v>135.69900000000001</v>
      </c>
      <c r="S153" s="32">
        <f t="shared" si="9"/>
        <v>150.77515890000001</v>
      </c>
      <c r="T153" s="36">
        <v>1</v>
      </c>
      <c r="U153" s="36">
        <v>0.95</v>
      </c>
      <c r="V153" s="17"/>
      <c r="W153" s="17"/>
      <c r="X153" s="17"/>
      <c r="Y153" s="17">
        <v>101.43</v>
      </c>
      <c r="Z153" s="28">
        <v>43606</v>
      </c>
      <c r="AA153" s="17">
        <v>14.609</v>
      </c>
      <c r="AB153" s="28">
        <v>43742</v>
      </c>
      <c r="AC153" s="17">
        <v>19.66</v>
      </c>
      <c r="AD153" s="28">
        <v>44054</v>
      </c>
      <c r="AE153" s="17"/>
      <c r="AF153" s="28"/>
      <c r="AG153" s="17"/>
      <c r="AH153" s="45"/>
      <c r="AI153" s="17"/>
      <c r="AJ153" s="45"/>
      <c r="AK153" s="17"/>
      <c r="AL153" s="45"/>
      <c r="AM153" s="32">
        <f t="shared" si="10"/>
        <v>135.69900000000001</v>
      </c>
      <c r="AN153" s="44">
        <f t="shared" si="11"/>
        <v>15.076158900000001</v>
      </c>
      <c r="AO153" s="17"/>
      <c r="AP153" s="99"/>
      <c r="AQ153" s="20">
        <v>44136</v>
      </c>
      <c r="AR153" s="12"/>
      <c r="AS153" s="56"/>
      <c r="AT153" s="57"/>
      <c r="AU153" s="48"/>
    </row>
    <row r="154" spans="1:47" s="11" customFormat="1" ht="16.5">
      <c r="B154" s="13">
        <v>150</v>
      </c>
      <c r="C154" s="13" t="s">
        <v>896</v>
      </c>
      <c r="D154" s="13" t="s">
        <v>897</v>
      </c>
      <c r="E154" s="3" t="s">
        <v>586</v>
      </c>
      <c r="F154" s="12" t="s">
        <v>587</v>
      </c>
      <c r="G154" s="61" t="s">
        <v>1568</v>
      </c>
      <c r="H154" s="24" t="s">
        <v>874</v>
      </c>
      <c r="I154" s="24" t="s">
        <v>1561</v>
      </c>
      <c r="J154" s="3" t="s">
        <v>265</v>
      </c>
      <c r="K154" s="3" t="s">
        <v>585</v>
      </c>
      <c r="L154" s="10" t="s">
        <v>1196</v>
      </c>
      <c r="M154" s="3" t="s">
        <v>1382</v>
      </c>
      <c r="N154" s="90">
        <v>160.5</v>
      </c>
      <c r="O154" s="17">
        <v>85.5</v>
      </c>
      <c r="P154" s="60" t="s">
        <v>1313</v>
      </c>
      <c r="Q154" s="91">
        <v>67.900000000000006</v>
      </c>
      <c r="R154" s="32">
        <f t="shared" si="8"/>
        <v>76.914000000000016</v>
      </c>
      <c r="S154" s="32">
        <f t="shared" si="9"/>
        <v>85.459145400000011</v>
      </c>
      <c r="T154" s="36">
        <v>1</v>
      </c>
      <c r="U154" s="36">
        <v>1</v>
      </c>
      <c r="V154" s="17"/>
      <c r="W154" s="17"/>
      <c r="X154" s="17"/>
      <c r="Y154" s="17">
        <v>17.577000000000002</v>
      </c>
      <c r="Z154" s="28">
        <v>43647</v>
      </c>
      <c r="AA154" s="17">
        <v>24.192</v>
      </c>
      <c r="AB154" s="28">
        <v>43742</v>
      </c>
      <c r="AC154" s="17">
        <v>35.145000000000003</v>
      </c>
      <c r="AD154" s="28">
        <v>44196</v>
      </c>
      <c r="AE154" s="17"/>
      <c r="AF154" s="28"/>
      <c r="AG154" s="17"/>
      <c r="AH154" s="45"/>
      <c r="AI154" s="17"/>
      <c r="AJ154" s="45"/>
      <c r="AK154" s="17"/>
      <c r="AL154" s="45"/>
      <c r="AM154" s="32">
        <f t="shared" si="10"/>
        <v>76.914000000000016</v>
      </c>
      <c r="AN154" s="44">
        <f t="shared" si="11"/>
        <v>8.5451454000000027</v>
      </c>
      <c r="AO154" s="17"/>
      <c r="AP154" s="99"/>
      <c r="AQ154" s="20">
        <v>44013</v>
      </c>
      <c r="AR154" s="12"/>
      <c r="AS154" s="56"/>
      <c r="AT154" s="57"/>
      <c r="AU154" s="48"/>
    </row>
    <row r="155" spans="1:47" s="11" customFormat="1" ht="31.5">
      <c r="B155" s="13">
        <v>151</v>
      </c>
      <c r="C155" s="13" t="s">
        <v>896</v>
      </c>
      <c r="D155" s="13" t="s">
        <v>897</v>
      </c>
      <c r="E155" s="3" t="s">
        <v>588</v>
      </c>
      <c r="F155" s="12" t="s">
        <v>589</v>
      </c>
      <c r="G155" s="61" t="s">
        <v>1568</v>
      </c>
      <c r="H155" s="24" t="s">
        <v>874</v>
      </c>
      <c r="I155" s="24" t="s">
        <v>1561</v>
      </c>
      <c r="J155" s="3" t="s">
        <v>265</v>
      </c>
      <c r="K155" s="3" t="s">
        <v>585</v>
      </c>
      <c r="L155" s="10" t="s">
        <v>1196</v>
      </c>
      <c r="M155" s="3" t="s">
        <v>1382</v>
      </c>
      <c r="N155" s="90">
        <v>172.95</v>
      </c>
      <c r="O155" s="17">
        <v>163.95</v>
      </c>
      <c r="P155" s="60" t="s">
        <v>1308</v>
      </c>
      <c r="Q155" s="91">
        <v>124.53</v>
      </c>
      <c r="R155" s="32">
        <f t="shared" si="8"/>
        <v>79.332999999999998</v>
      </c>
      <c r="S155" s="32">
        <f t="shared" si="9"/>
        <v>88.146896299999995</v>
      </c>
      <c r="T155" s="36">
        <v>1</v>
      </c>
      <c r="U155" s="36">
        <v>0.97</v>
      </c>
      <c r="V155" s="17"/>
      <c r="W155" s="17"/>
      <c r="X155" s="17"/>
      <c r="Y155" s="17">
        <v>22.68</v>
      </c>
      <c r="Z155" s="28">
        <v>43816</v>
      </c>
      <c r="AA155" s="17">
        <v>16.957000000000001</v>
      </c>
      <c r="AB155" s="28">
        <v>43896</v>
      </c>
      <c r="AC155" s="17">
        <v>24.347000000000001</v>
      </c>
      <c r="AD155" s="28">
        <v>43936</v>
      </c>
      <c r="AE155" s="17">
        <v>15.349</v>
      </c>
      <c r="AF155" s="28">
        <v>44092</v>
      </c>
      <c r="AG155" s="17"/>
      <c r="AH155" s="45"/>
      <c r="AI155" s="17"/>
      <c r="AJ155" s="45"/>
      <c r="AK155" s="17"/>
      <c r="AL155" s="45"/>
      <c r="AM155" s="32">
        <f t="shared" si="10"/>
        <v>79.332999999999998</v>
      </c>
      <c r="AN155" s="44">
        <f t="shared" si="11"/>
        <v>8.8138962999999997</v>
      </c>
      <c r="AO155" s="17"/>
      <c r="AP155" s="99"/>
      <c r="AQ155" s="20" t="s">
        <v>1246</v>
      </c>
      <c r="AR155" s="12" t="s">
        <v>1440</v>
      </c>
      <c r="AS155" s="56"/>
      <c r="AT155" s="57"/>
      <c r="AU155" s="48"/>
    </row>
    <row r="156" spans="1:47" s="11" customFormat="1" ht="31.5">
      <c r="B156" s="13">
        <v>152</v>
      </c>
      <c r="C156" s="13" t="s">
        <v>896</v>
      </c>
      <c r="D156" s="13" t="s">
        <v>897</v>
      </c>
      <c r="E156" s="3" t="s">
        <v>592</v>
      </c>
      <c r="F156" s="12" t="s">
        <v>593</v>
      </c>
      <c r="G156" s="61" t="s">
        <v>1568</v>
      </c>
      <c r="H156" s="24" t="s">
        <v>874</v>
      </c>
      <c r="I156" s="24" t="s">
        <v>1561</v>
      </c>
      <c r="J156" s="3" t="s">
        <v>265</v>
      </c>
      <c r="K156" s="3" t="s">
        <v>585</v>
      </c>
      <c r="L156" s="10" t="s">
        <v>1196</v>
      </c>
      <c r="M156" s="3" t="s">
        <v>1382</v>
      </c>
      <c r="N156" s="90">
        <v>95</v>
      </c>
      <c r="O156" s="17">
        <v>53</v>
      </c>
      <c r="P156" s="60" t="s">
        <v>1314</v>
      </c>
      <c r="Q156" s="91">
        <v>27.43</v>
      </c>
      <c r="R156" s="32">
        <f t="shared" si="8"/>
        <v>41.878</v>
      </c>
      <c r="S156" s="32">
        <f t="shared" si="9"/>
        <v>46.530645800000002</v>
      </c>
      <c r="T156" s="36">
        <v>1</v>
      </c>
      <c r="U156" s="36">
        <v>1</v>
      </c>
      <c r="V156" s="17"/>
      <c r="W156" s="17"/>
      <c r="X156" s="17"/>
      <c r="Y156" s="17">
        <v>11.939</v>
      </c>
      <c r="Z156" s="28">
        <v>43647</v>
      </c>
      <c r="AA156" s="17">
        <v>11.76</v>
      </c>
      <c r="AB156" s="28">
        <v>43726</v>
      </c>
      <c r="AC156" s="17">
        <v>18.178999999999998</v>
      </c>
      <c r="AD156" s="28">
        <v>43936</v>
      </c>
      <c r="AE156" s="17"/>
      <c r="AF156" s="28"/>
      <c r="AG156" s="17"/>
      <c r="AH156" s="45"/>
      <c r="AI156" s="17"/>
      <c r="AJ156" s="45"/>
      <c r="AK156" s="17"/>
      <c r="AL156" s="45"/>
      <c r="AM156" s="32">
        <f t="shared" si="10"/>
        <v>41.878</v>
      </c>
      <c r="AN156" s="44">
        <f t="shared" si="11"/>
        <v>4.6526458000000002</v>
      </c>
      <c r="AO156" s="17">
        <f>O156-S156</f>
        <v>6.4693541999999979</v>
      </c>
      <c r="AP156" s="99"/>
      <c r="AQ156" s="20" t="s">
        <v>1246</v>
      </c>
      <c r="AR156" s="12" t="s">
        <v>1441</v>
      </c>
      <c r="AS156" s="56"/>
      <c r="AT156" s="57"/>
      <c r="AU156" s="48"/>
    </row>
    <row r="157" spans="1:47" s="11" customFormat="1" ht="16.5">
      <c r="B157" s="13">
        <v>153</v>
      </c>
      <c r="C157" s="13" t="s">
        <v>896</v>
      </c>
      <c r="D157" s="13" t="s">
        <v>897</v>
      </c>
      <c r="E157" s="3" t="s">
        <v>594</v>
      </c>
      <c r="F157" s="12" t="s">
        <v>595</v>
      </c>
      <c r="G157" s="61" t="s">
        <v>1568</v>
      </c>
      <c r="H157" s="24" t="s">
        <v>874</v>
      </c>
      <c r="I157" s="24" t="s">
        <v>1561</v>
      </c>
      <c r="J157" s="3" t="s">
        <v>265</v>
      </c>
      <c r="K157" s="3" t="s">
        <v>585</v>
      </c>
      <c r="L157" s="10" t="s">
        <v>1196</v>
      </c>
      <c r="M157" s="3" t="s">
        <v>1382</v>
      </c>
      <c r="N157" s="90">
        <v>108.75</v>
      </c>
      <c r="O157" s="17">
        <v>67.75</v>
      </c>
      <c r="P157" s="60" t="s">
        <v>1308</v>
      </c>
      <c r="Q157" s="91">
        <v>64</v>
      </c>
      <c r="R157" s="32">
        <f t="shared" si="8"/>
        <v>60.744999999999997</v>
      </c>
      <c r="S157" s="32">
        <f t="shared" si="9"/>
        <v>67.493769499999999</v>
      </c>
      <c r="T157" s="36">
        <v>1</v>
      </c>
      <c r="U157" s="36">
        <v>1</v>
      </c>
      <c r="V157" s="17"/>
      <c r="W157" s="17"/>
      <c r="X157" s="17"/>
      <c r="Y157" s="17">
        <v>60.744999999999997</v>
      </c>
      <c r="Z157" s="28">
        <v>44039</v>
      </c>
      <c r="AA157" s="17"/>
      <c r="AB157" s="28"/>
      <c r="AC157" s="17"/>
      <c r="AD157" s="28"/>
      <c r="AE157" s="17"/>
      <c r="AF157" s="28"/>
      <c r="AG157" s="17"/>
      <c r="AH157" s="45"/>
      <c r="AI157" s="17"/>
      <c r="AJ157" s="45"/>
      <c r="AK157" s="17"/>
      <c r="AL157" s="45"/>
      <c r="AM157" s="32">
        <f t="shared" si="10"/>
        <v>60.744999999999997</v>
      </c>
      <c r="AN157" s="44">
        <f t="shared" si="11"/>
        <v>6.7487694999999999</v>
      </c>
      <c r="AO157" s="17">
        <f>O157-S157</f>
        <v>0.25623050000000092</v>
      </c>
      <c r="AP157" s="99"/>
      <c r="AQ157" s="20">
        <v>43983</v>
      </c>
      <c r="AR157" s="12"/>
      <c r="AS157" s="56"/>
      <c r="AT157" s="57"/>
      <c r="AU157" s="48"/>
    </row>
    <row r="158" spans="1:47" s="11" customFormat="1" ht="16.5">
      <c r="B158" s="13">
        <v>154</v>
      </c>
      <c r="C158" s="13" t="s">
        <v>896</v>
      </c>
      <c r="D158" s="13" t="s">
        <v>897</v>
      </c>
      <c r="E158" s="3" t="s">
        <v>602</v>
      </c>
      <c r="F158" s="12" t="s">
        <v>603</v>
      </c>
      <c r="G158" s="61" t="s">
        <v>1568</v>
      </c>
      <c r="H158" s="24" t="s">
        <v>874</v>
      </c>
      <c r="I158" s="24" t="s">
        <v>1561</v>
      </c>
      <c r="J158" s="3" t="s">
        <v>265</v>
      </c>
      <c r="K158" s="3" t="s">
        <v>585</v>
      </c>
      <c r="L158" s="10" t="s">
        <v>1196</v>
      </c>
      <c r="M158" s="3" t="s">
        <v>1382</v>
      </c>
      <c r="N158" s="90">
        <v>189</v>
      </c>
      <c r="O158" s="17">
        <v>139.5</v>
      </c>
      <c r="P158" s="60" t="s">
        <v>1309</v>
      </c>
      <c r="Q158" s="91">
        <v>130.96</v>
      </c>
      <c r="R158" s="32">
        <f t="shared" si="8"/>
        <v>103.235</v>
      </c>
      <c r="S158" s="32">
        <f t="shared" si="9"/>
        <v>114.7044085</v>
      </c>
      <c r="T158" s="36">
        <v>1</v>
      </c>
      <c r="U158" s="36">
        <v>0.86</v>
      </c>
      <c r="V158" s="17"/>
      <c r="W158" s="17"/>
      <c r="X158" s="17"/>
      <c r="Y158" s="17">
        <v>35.552999999999997</v>
      </c>
      <c r="Z158" s="28">
        <v>43726</v>
      </c>
      <c r="AA158" s="17">
        <v>67.682000000000002</v>
      </c>
      <c r="AB158" s="28">
        <v>44008</v>
      </c>
      <c r="AC158" s="17"/>
      <c r="AD158" s="28"/>
      <c r="AE158" s="17"/>
      <c r="AF158" s="28"/>
      <c r="AG158" s="17"/>
      <c r="AH158" s="45"/>
      <c r="AI158" s="17"/>
      <c r="AJ158" s="45"/>
      <c r="AK158" s="17"/>
      <c r="AL158" s="45"/>
      <c r="AM158" s="32">
        <f t="shared" si="10"/>
        <v>103.235</v>
      </c>
      <c r="AN158" s="44">
        <f t="shared" si="11"/>
        <v>11.4694085</v>
      </c>
      <c r="AO158" s="17"/>
      <c r="AP158" s="99"/>
      <c r="AQ158" s="20">
        <v>44105</v>
      </c>
      <c r="AR158" s="12"/>
      <c r="AS158" s="56"/>
      <c r="AT158" s="57"/>
      <c r="AU158" s="48"/>
    </row>
    <row r="159" spans="1:47" s="11" customFormat="1" ht="31.5">
      <c r="B159" s="13">
        <v>155</v>
      </c>
      <c r="C159" s="13" t="s">
        <v>896</v>
      </c>
      <c r="D159" s="13" t="s">
        <v>897</v>
      </c>
      <c r="E159" s="3" t="s">
        <v>608</v>
      </c>
      <c r="F159" s="12" t="s">
        <v>609</v>
      </c>
      <c r="G159" s="61" t="s">
        <v>1568</v>
      </c>
      <c r="H159" s="24" t="s">
        <v>874</v>
      </c>
      <c r="I159" s="24" t="s">
        <v>1561</v>
      </c>
      <c r="J159" s="3" t="s">
        <v>265</v>
      </c>
      <c r="K159" s="3" t="s">
        <v>585</v>
      </c>
      <c r="L159" s="10" t="s">
        <v>1196</v>
      </c>
      <c r="M159" s="3" t="s">
        <v>1382</v>
      </c>
      <c r="N159" s="90">
        <v>167.5</v>
      </c>
      <c r="O159" s="17">
        <v>138</v>
      </c>
      <c r="P159" s="60" t="s">
        <v>1279</v>
      </c>
      <c r="Q159" s="91">
        <v>60.02</v>
      </c>
      <c r="R159" s="32">
        <f t="shared" si="8"/>
        <v>53.115000000000002</v>
      </c>
      <c r="S159" s="32">
        <f t="shared" si="9"/>
        <v>59.016076500000004</v>
      </c>
      <c r="T159" s="36">
        <v>1</v>
      </c>
      <c r="U159" s="36">
        <v>0.63</v>
      </c>
      <c r="V159" s="17"/>
      <c r="W159" s="17"/>
      <c r="X159" s="17"/>
      <c r="Y159" s="17">
        <v>53.115000000000002</v>
      </c>
      <c r="Z159" s="28">
        <v>43888</v>
      </c>
      <c r="AA159" s="17"/>
      <c r="AB159" s="28"/>
      <c r="AC159" s="17"/>
      <c r="AD159" s="28"/>
      <c r="AE159" s="17"/>
      <c r="AF159" s="28"/>
      <c r="AG159" s="17"/>
      <c r="AH159" s="45"/>
      <c r="AI159" s="17"/>
      <c r="AJ159" s="45"/>
      <c r="AK159" s="17"/>
      <c r="AL159" s="45"/>
      <c r="AM159" s="32">
        <f t="shared" si="10"/>
        <v>53.115000000000002</v>
      </c>
      <c r="AN159" s="44">
        <f t="shared" si="11"/>
        <v>5.9010765000000003</v>
      </c>
      <c r="AO159" s="17"/>
      <c r="AP159" s="99"/>
      <c r="AQ159" s="20" t="s">
        <v>1246</v>
      </c>
      <c r="AR159" s="12" t="s">
        <v>1442</v>
      </c>
      <c r="AS159" s="56"/>
      <c r="AT159" s="57"/>
      <c r="AU159" s="48"/>
    </row>
    <row r="160" spans="1:47" s="11" customFormat="1" ht="16.5">
      <c r="B160" s="13">
        <v>156</v>
      </c>
      <c r="C160" s="13" t="s">
        <v>896</v>
      </c>
      <c r="D160" s="13" t="s">
        <v>897</v>
      </c>
      <c r="E160" s="3" t="s">
        <v>616</v>
      </c>
      <c r="F160" s="12" t="s">
        <v>617</v>
      </c>
      <c r="G160" s="61" t="s">
        <v>1568</v>
      </c>
      <c r="H160" s="24" t="s">
        <v>874</v>
      </c>
      <c r="I160" s="24" t="s">
        <v>1561</v>
      </c>
      <c r="J160" s="3" t="s">
        <v>265</v>
      </c>
      <c r="K160" s="3" t="s">
        <v>585</v>
      </c>
      <c r="L160" s="10" t="s">
        <v>1196</v>
      </c>
      <c r="M160" s="3" t="s">
        <v>1382</v>
      </c>
      <c r="N160" s="90">
        <v>208.55</v>
      </c>
      <c r="O160" s="17">
        <v>127.55000000000001</v>
      </c>
      <c r="P160" s="60" t="s">
        <v>1278</v>
      </c>
      <c r="Q160" s="91">
        <v>49.13</v>
      </c>
      <c r="R160" s="32">
        <f t="shared" si="8"/>
        <v>34.022999999999996</v>
      </c>
      <c r="S160" s="32">
        <f t="shared" si="9"/>
        <v>37.802955299999994</v>
      </c>
      <c r="T160" s="36">
        <v>1</v>
      </c>
      <c r="U160" s="36">
        <v>1</v>
      </c>
      <c r="V160" s="17"/>
      <c r="W160" s="17"/>
      <c r="X160" s="17"/>
      <c r="Y160" s="17">
        <v>18.856999999999999</v>
      </c>
      <c r="Z160" s="28">
        <v>43654</v>
      </c>
      <c r="AA160" s="17">
        <v>15.166</v>
      </c>
      <c r="AB160" s="28"/>
      <c r="AC160" s="17"/>
      <c r="AD160" s="28"/>
      <c r="AE160" s="17"/>
      <c r="AF160" s="28"/>
      <c r="AG160" s="17"/>
      <c r="AH160" s="45"/>
      <c r="AI160" s="17"/>
      <c r="AJ160" s="45"/>
      <c r="AK160" s="17"/>
      <c r="AL160" s="45"/>
      <c r="AM160" s="32">
        <f t="shared" si="10"/>
        <v>34.022999999999996</v>
      </c>
      <c r="AN160" s="44">
        <f t="shared" si="11"/>
        <v>3.7799552999999997</v>
      </c>
      <c r="AO160" s="17">
        <f>O160-S160</f>
        <v>89.747044700000018</v>
      </c>
      <c r="AP160" s="99"/>
      <c r="AQ160" s="20" t="s">
        <v>1246</v>
      </c>
      <c r="AR160" s="12" t="s">
        <v>1439</v>
      </c>
      <c r="AS160" s="56"/>
      <c r="AT160" s="57"/>
      <c r="AU160" s="48"/>
    </row>
    <row r="161" spans="1:47" s="11" customFormat="1" ht="31.5">
      <c r="B161" s="13">
        <v>157</v>
      </c>
      <c r="C161" s="13" t="s">
        <v>896</v>
      </c>
      <c r="D161" s="13" t="s">
        <v>897</v>
      </c>
      <c r="E161" s="3" t="s">
        <v>701</v>
      </c>
      <c r="F161" s="12" t="s">
        <v>702</v>
      </c>
      <c r="G161" s="61" t="s">
        <v>1568</v>
      </c>
      <c r="H161" s="24" t="s">
        <v>874</v>
      </c>
      <c r="I161" s="24" t="s">
        <v>1561</v>
      </c>
      <c r="J161" s="3" t="s">
        <v>265</v>
      </c>
      <c r="K161" s="3" t="s">
        <v>696</v>
      </c>
      <c r="L161" s="10" t="s">
        <v>1228</v>
      </c>
      <c r="M161" s="3" t="s">
        <v>1376</v>
      </c>
      <c r="N161" s="90">
        <v>719.95</v>
      </c>
      <c r="O161" s="17">
        <v>143.32</v>
      </c>
      <c r="P161" s="60" t="s">
        <v>1293</v>
      </c>
      <c r="Q161" s="91">
        <v>147.36000000000001</v>
      </c>
      <c r="R161" s="32">
        <f t="shared" si="8"/>
        <v>120.898</v>
      </c>
      <c r="S161" s="32">
        <f t="shared" si="9"/>
        <v>134.32976779999998</v>
      </c>
      <c r="T161" s="36">
        <v>1</v>
      </c>
      <c r="U161" s="36">
        <v>1</v>
      </c>
      <c r="V161" s="17"/>
      <c r="W161" s="17"/>
      <c r="X161" s="17"/>
      <c r="Y161" s="17">
        <v>110.25</v>
      </c>
      <c r="Z161" s="28">
        <v>43662</v>
      </c>
      <c r="AA161" s="17">
        <v>10.648</v>
      </c>
      <c r="AB161" s="28">
        <v>43808</v>
      </c>
      <c r="AC161" s="17"/>
      <c r="AD161" s="28"/>
      <c r="AE161" s="17"/>
      <c r="AF161" s="28"/>
      <c r="AG161" s="17"/>
      <c r="AH161" s="45"/>
      <c r="AI161" s="17"/>
      <c r="AJ161" s="45"/>
      <c r="AK161" s="17"/>
      <c r="AL161" s="45"/>
      <c r="AM161" s="32">
        <f t="shared" si="10"/>
        <v>120.898</v>
      </c>
      <c r="AN161" s="44">
        <f t="shared" si="11"/>
        <v>13.431767799999999</v>
      </c>
      <c r="AO161" s="17">
        <f>O161-S161</f>
        <v>8.9902322000000083</v>
      </c>
      <c r="AP161" s="99"/>
      <c r="AQ161" s="20" t="s">
        <v>1246</v>
      </c>
      <c r="AR161" s="12"/>
      <c r="AS161" s="56"/>
      <c r="AT161" s="57"/>
      <c r="AU161" s="48"/>
    </row>
    <row r="162" spans="1:47" s="11" customFormat="1" ht="31.5">
      <c r="A162" s="46"/>
      <c r="B162" s="13">
        <v>158</v>
      </c>
      <c r="C162" s="13" t="s">
        <v>892</v>
      </c>
      <c r="D162" s="13" t="s">
        <v>891</v>
      </c>
      <c r="E162" s="3" t="s">
        <v>449</v>
      </c>
      <c r="F162" s="12" t="s">
        <v>450</v>
      </c>
      <c r="G162" s="61" t="s">
        <v>1568</v>
      </c>
      <c r="H162" s="24" t="s">
        <v>873</v>
      </c>
      <c r="I162" s="24" t="s">
        <v>1561</v>
      </c>
      <c r="J162" s="3" t="s">
        <v>265</v>
      </c>
      <c r="K162" s="3" t="s">
        <v>448</v>
      </c>
      <c r="L162" s="10" t="s">
        <v>448</v>
      </c>
      <c r="M162" s="3" t="s">
        <v>1383</v>
      </c>
      <c r="N162" s="90">
        <v>46.99</v>
      </c>
      <c r="O162" s="17">
        <v>29.39</v>
      </c>
      <c r="P162" s="59" t="s">
        <v>1278</v>
      </c>
      <c r="Q162" s="91">
        <v>29.39</v>
      </c>
      <c r="R162" s="32">
        <f t="shared" si="8"/>
        <v>21.788</v>
      </c>
      <c r="S162" s="32">
        <f t="shared" si="9"/>
        <v>24.2086468</v>
      </c>
      <c r="T162" s="36">
        <v>1</v>
      </c>
      <c r="U162" s="36">
        <v>1</v>
      </c>
      <c r="V162" s="17"/>
      <c r="W162" s="17"/>
      <c r="X162" s="17"/>
      <c r="Y162" s="17">
        <v>21.788</v>
      </c>
      <c r="Z162" s="28">
        <v>44019</v>
      </c>
      <c r="AA162" s="17"/>
      <c r="AB162" s="28"/>
      <c r="AC162" s="17"/>
      <c r="AD162" s="28"/>
      <c r="AE162" s="17"/>
      <c r="AF162" s="28"/>
      <c r="AG162" s="17"/>
      <c r="AH162" s="45"/>
      <c r="AI162" s="17"/>
      <c r="AJ162" s="45"/>
      <c r="AK162" s="28"/>
      <c r="AL162" s="45"/>
      <c r="AM162" s="32">
        <f t="shared" si="10"/>
        <v>21.788</v>
      </c>
      <c r="AN162" s="44">
        <f t="shared" si="11"/>
        <v>2.4206468000000001</v>
      </c>
      <c r="AO162" s="17">
        <f>O162-S162</f>
        <v>5.1813532000000002</v>
      </c>
      <c r="AP162" s="92"/>
      <c r="AQ162" s="36" t="s">
        <v>1246</v>
      </c>
      <c r="AR162" s="12"/>
      <c r="AS162" s="56"/>
      <c r="AT162" s="57"/>
      <c r="AU162" s="48"/>
    </row>
    <row r="163" spans="1:47" s="11" customFormat="1" ht="31.5">
      <c r="B163" s="13">
        <v>159</v>
      </c>
      <c r="C163" s="51" t="s">
        <v>892</v>
      </c>
      <c r="D163" s="51" t="s">
        <v>891</v>
      </c>
      <c r="E163" s="10" t="s">
        <v>451</v>
      </c>
      <c r="F163" s="21" t="s">
        <v>452</v>
      </c>
      <c r="G163" s="61" t="s">
        <v>1568</v>
      </c>
      <c r="H163" s="24" t="s">
        <v>873</v>
      </c>
      <c r="I163" s="24" t="s">
        <v>1561</v>
      </c>
      <c r="J163" s="3" t="s">
        <v>265</v>
      </c>
      <c r="K163" s="10" t="s">
        <v>448</v>
      </c>
      <c r="L163" s="10" t="s">
        <v>448</v>
      </c>
      <c r="M163" s="3" t="s">
        <v>1383</v>
      </c>
      <c r="N163" s="90">
        <v>61.28</v>
      </c>
      <c r="O163" s="33">
        <v>33.28</v>
      </c>
      <c r="P163" s="59" t="s">
        <v>1278</v>
      </c>
      <c r="Q163" s="91">
        <v>25.5</v>
      </c>
      <c r="R163" s="32">
        <f t="shared" si="8"/>
        <v>27.753</v>
      </c>
      <c r="S163" s="32">
        <f t="shared" si="9"/>
        <v>30.836358300000001</v>
      </c>
      <c r="T163" s="36">
        <v>1</v>
      </c>
      <c r="U163" s="36">
        <v>1</v>
      </c>
      <c r="V163" s="17"/>
      <c r="W163" s="17"/>
      <c r="X163" s="17"/>
      <c r="Y163" s="17">
        <v>23.193000000000001</v>
      </c>
      <c r="Z163" s="28">
        <v>43808</v>
      </c>
      <c r="AA163" s="17">
        <v>4.5599999999999996</v>
      </c>
      <c r="AB163" s="28">
        <v>44187</v>
      </c>
      <c r="AC163" s="17"/>
      <c r="AD163" s="28"/>
      <c r="AE163" s="17"/>
      <c r="AF163" s="28"/>
      <c r="AG163" s="17"/>
      <c r="AH163" s="28"/>
      <c r="AI163" s="17"/>
      <c r="AJ163" s="45"/>
      <c r="AK163" s="28"/>
      <c r="AL163" s="45"/>
      <c r="AM163" s="32">
        <f t="shared" si="10"/>
        <v>27.753</v>
      </c>
      <c r="AN163" s="44">
        <f t="shared" si="11"/>
        <v>3.0833583</v>
      </c>
      <c r="AO163" s="17"/>
      <c r="AP163" s="92"/>
      <c r="AQ163" s="36" t="s">
        <v>1246</v>
      </c>
      <c r="AR163" s="12"/>
      <c r="AS163" s="56"/>
      <c r="AT163" s="57"/>
      <c r="AU163" s="48"/>
    </row>
    <row r="164" spans="1:47" s="11" customFormat="1" ht="31.5">
      <c r="B164" s="13">
        <v>160</v>
      </c>
      <c r="C164" s="13" t="s">
        <v>892</v>
      </c>
      <c r="D164" s="13" t="s">
        <v>891</v>
      </c>
      <c r="E164" s="3" t="s">
        <v>453</v>
      </c>
      <c r="F164" s="12" t="s">
        <v>454</v>
      </c>
      <c r="G164" s="61" t="s">
        <v>1568</v>
      </c>
      <c r="H164" s="47" t="s">
        <v>873</v>
      </c>
      <c r="I164" s="24" t="s">
        <v>1561</v>
      </c>
      <c r="J164" s="3" t="s">
        <v>265</v>
      </c>
      <c r="K164" s="3" t="s">
        <v>448</v>
      </c>
      <c r="L164" s="10" t="s">
        <v>448</v>
      </c>
      <c r="M164" s="3" t="s">
        <v>1383</v>
      </c>
      <c r="N164" s="90">
        <v>74.16</v>
      </c>
      <c r="O164" s="17">
        <v>47.660000000000004</v>
      </c>
      <c r="P164" s="59" t="s">
        <v>1279</v>
      </c>
      <c r="Q164" s="91">
        <v>31.54</v>
      </c>
      <c r="R164" s="32">
        <f t="shared" si="8"/>
        <v>33.665999999999997</v>
      </c>
      <c r="S164" s="32">
        <f t="shared" si="9"/>
        <v>37.406292599999993</v>
      </c>
      <c r="T164" s="36">
        <v>1</v>
      </c>
      <c r="U164" s="36">
        <v>1</v>
      </c>
      <c r="V164" s="17"/>
      <c r="W164" s="17"/>
      <c r="X164" s="17"/>
      <c r="Y164" s="17">
        <v>14.039</v>
      </c>
      <c r="Z164" s="28">
        <v>44039</v>
      </c>
      <c r="AA164" s="17">
        <v>5.1479999999999997</v>
      </c>
      <c r="AB164" s="28"/>
      <c r="AC164" s="17">
        <v>14.478999999999999</v>
      </c>
      <c r="AD164" s="28">
        <v>44189</v>
      </c>
      <c r="AE164" s="17"/>
      <c r="AF164" s="28"/>
      <c r="AG164" s="17"/>
      <c r="AH164" s="45"/>
      <c r="AI164" s="17"/>
      <c r="AJ164" s="45"/>
      <c r="AK164" s="28"/>
      <c r="AL164" s="45"/>
      <c r="AM164" s="32">
        <f t="shared" si="10"/>
        <v>33.665999999999997</v>
      </c>
      <c r="AN164" s="44">
        <f t="shared" si="11"/>
        <v>3.7402925999999996</v>
      </c>
      <c r="AO164" s="17"/>
      <c r="AP164" s="88"/>
      <c r="AQ164" s="56">
        <v>43983</v>
      </c>
      <c r="AR164" s="12"/>
      <c r="AS164" s="56"/>
      <c r="AT164" s="57"/>
      <c r="AU164" s="48"/>
    </row>
    <row r="165" spans="1:47" s="11" customFormat="1" ht="31.5">
      <c r="B165" s="13">
        <v>161</v>
      </c>
      <c r="C165" s="50" t="s">
        <v>892</v>
      </c>
      <c r="D165" s="50" t="s">
        <v>891</v>
      </c>
      <c r="E165" s="31" t="s">
        <v>455</v>
      </c>
      <c r="F165" s="22" t="s">
        <v>456</v>
      </c>
      <c r="G165" s="61" t="s">
        <v>1568</v>
      </c>
      <c r="H165" s="24" t="s">
        <v>873</v>
      </c>
      <c r="I165" s="24" t="s">
        <v>1561</v>
      </c>
      <c r="J165" s="3" t="s">
        <v>265</v>
      </c>
      <c r="K165" s="31" t="s">
        <v>448</v>
      </c>
      <c r="L165" s="10" t="s">
        <v>448</v>
      </c>
      <c r="M165" s="3" t="s">
        <v>1383</v>
      </c>
      <c r="N165" s="90">
        <v>185.34</v>
      </c>
      <c r="O165" s="32">
        <v>158.34</v>
      </c>
      <c r="P165" s="59" t="s">
        <v>1280</v>
      </c>
      <c r="Q165" s="91">
        <v>158.34</v>
      </c>
      <c r="R165" s="32">
        <f t="shared" si="8"/>
        <v>142.18099999999998</v>
      </c>
      <c r="S165" s="32">
        <f t="shared" si="9"/>
        <v>157.97730909999999</v>
      </c>
      <c r="T165" s="36">
        <v>1</v>
      </c>
      <c r="U165" s="36">
        <v>1</v>
      </c>
      <c r="V165" s="17"/>
      <c r="W165" s="17"/>
      <c r="X165" s="17"/>
      <c r="Y165" s="17">
        <v>65.600999999999999</v>
      </c>
      <c r="Z165" s="28">
        <v>43628</v>
      </c>
      <c r="AA165" s="17">
        <v>6.39</v>
      </c>
      <c r="AB165" s="28">
        <v>43822</v>
      </c>
      <c r="AC165" s="17">
        <v>4.5449999999999999</v>
      </c>
      <c r="AD165" s="28">
        <v>43875</v>
      </c>
      <c r="AE165" s="17">
        <v>32.344999999999999</v>
      </c>
      <c r="AF165" s="28">
        <v>43936</v>
      </c>
      <c r="AG165" s="17">
        <v>33.299999999999997</v>
      </c>
      <c r="AH165" s="45">
        <v>44105</v>
      </c>
      <c r="AI165" s="17"/>
      <c r="AJ165" s="45"/>
      <c r="AK165" s="28"/>
      <c r="AL165" s="45"/>
      <c r="AM165" s="32">
        <f t="shared" si="10"/>
        <v>142.18099999999998</v>
      </c>
      <c r="AN165" s="44">
        <f t="shared" si="11"/>
        <v>15.796309099999998</v>
      </c>
      <c r="AO165" s="17">
        <f>O165-S165</f>
        <v>0.36269090000001825</v>
      </c>
      <c r="AP165" s="88"/>
      <c r="AQ165" s="56">
        <v>44013</v>
      </c>
      <c r="AR165" s="12"/>
      <c r="AS165" s="56"/>
      <c r="AT165" s="57"/>
      <c r="AU165" s="48"/>
    </row>
    <row r="166" spans="1:47" s="11" customFormat="1" ht="31.5">
      <c r="B166" s="13">
        <v>162</v>
      </c>
      <c r="C166" s="13" t="s">
        <v>893</v>
      </c>
      <c r="D166" s="13" t="s">
        <v>894</v>
      </c>
      <c r="E166" s="3" t="s">
        <v>457</v>
      </c>
      <c r="F166" s="12" t="s">
        <v>458</v>
      </c>
      <c r="G166" s="61" t="s">
        <v>1568</v>
      </c>
      <c r="H166" s="24" t="s">
        <v>873</v>
      </c>
      <c r="I166" s="24" t="s">
        <v>1561</v>
      </c>
      <c r="J166" s="3" t="s">
        <v>265</v>
      </c>
      <c r="K166" s="3" t="s">
        <v>448</v>
      </c>
      <c r="L166" s="10" t="s">
        <v>448</v>
      </c>
      <c r="M166" s="3" t="s">
        <v>1383</v>
      </c>
      <c r="N166" s="90">
        <v>150</v>
      </c>
      <c r="O166" s="17">
        <v>35</v>
      </c>
      <c r="P166" s="60" t="s">
        <v>1288</v>
      </c>
      <c r="Q166" s="91">
        <v>35</v>
      </c>
      <c r="R166" s="32">
        <f t="shared" si="8"/>
        <v>23.018000000000001</v>
      </c>
      <c r="S166" s="32">
        <f t="shared" si="9"/>
        <v>25.5752998</v>
      </c>
      <c r="T166" s="36">
        <v>1</v>
      </c>
      <c r="U166" s="36">
        <v>0.95</v>
      </c>
      <c r="V166" s="17"/>
      <c r="W166" s="17"/>
      <c r="X166" s="17"/>
      <c r="Y166" s="17">
        <v>23.018000000000001</v>
      </c>
      <c r="Z166" s="28">
        <v>43841</v>
      </c>
      <c r="AA166" s="17"/>
      <c r="AB166" s="28"/>
      <c r="AC166" s="17"/>
      <c r="AD166" s="28"/>
      <c r="AE166" s="17"/>
      <c r="AF166" s="28"/>
      <c r="AG166" s="17"/>
      <c r="AH166" s="45"/>
      <c r="AI166" s="17"/>
      <c r="AJ166" s="45"/>
      <c r="AK166" s="17"/>
      <c r="AL166" s="45"/>
      <c r="AM166" s="32">
        <f t="shared" si="10"/>
        <v>23.018000000000001</v>
      </c>
      <c r="AN166" s="44">
        <f t="shared" si="11"/>
        <v>2.5572998</v>
      </c>
      <c r="AO166" s="17"/>
      <c r="AP166" s="99"/>
      <c r="AQ166" s="20">
        <v>44075</v>
      </c>
      <c r="AR166" s="12"/>
      <c r="AS166" s="56"/>
      <c r="AT166" s="57"/>
      <c r="AU166" s="48"/>
    </row>
    <row r="167" spans="1:47" s="11" customFormat="1" ht="31.5">
      <c r="B167" s="13">
        <v>163</v>
      </c>
      <c r="C167" s="13" t="s">
        <v>893</v>
      </c>
      <c r="D167" s="13" t="s">
        <v>894</v>
      </c>
      <c r="E167" s="3" t="s">
        <v>459</v>
      </c>
      <c r="F167" s="12" t="s">
        <v>460</v>
      </c>
      <c r="G167" s="61" t="s">
        <v>1568</v>
      </c>
      <c r="H167" s="24" t="s">
        <v>873</v>
      </c>
      <c r="I167" s="24" t="s">
        <v>1561</v>
      </c>
      <c r="J167" s="3" t="s">
        <v>265</v>
      </c>
      <c r="K167" s="3" t="s">
        <v>448</v>
      </c>
      <c r="L167" s="10" t="s">
        <v>448</v>
      </c>
      <c r="M167" s="3" t="s">
        <v>1383</v>
      </c>
      <c r="N167" s="90">
        <v>100</v>
      </c>
      <c r="O167" s="17">
        <v>66</v>
      </c>
      <c r="P167" s="60" t="s">
        <v>1289</v>
      </c>
      <c r="Q167" s="91">
        <v>45.4</v>
      </c>
      <c r="R167" s="32">
        <f t="shared" si="8"/>
        <v>0</v>
      </c>
      <c r="S167" s="32">
        <f t="shared" si="9"/>
        <v>0</v>
      </c>
      <c r="T167" s="36">
        <v>1</v>
      </c>
      <c r="U167" s="36">
        <v>0.54</v>
      </c>
      <c r="V167" s="17">
        <v>13.473000000000001</v>
      </c>
      <c r="W167" s="17"/>
      <c r="X167" s="17"/>
      <c r="Y167" s="17"/>
      <c r="Z167" s="28"/>
      <c r="AA167" s="17"/>
      <c r="AB167" s="28"/>
      <c r="AC167" s="17"/>
      <c r="AD167" s="28"/>
      <c r="AE167" s="17"/>
      <c r="AF167" s="28"/>
      <c r="AG167" s="17"/>
      <c r="AH167" s="45"/>
      <c r="AI167" s="17"/>
      <c r="AJ167" s="45"/>
      <c r="AK167" s="17"/>
      <c r="AL167" s="45"/>
      <c r="AM167" s="32">
        <f t="shared" si="10"/>
        <v>0</v>
      </c>
      <c r="AN167" s="44">
        <f t="shared" si="11"/>
        <v>0</v>
      </c>
      <c r="AO167" s="17"/>
      <c r="AP167" s="99"/>
      <c r="AQ167" s="20">
        <v>44136</v>
      </c>
      <c r="AR167" s="12"/>
      <c r="AS167" s="56"/>
      <c r="AT167" s="57"/>
      <c r="AU167" s="48"/>
    </row>
    <row r="168" spans="1:47" s="11" customFormat="1" ht="31.5">
      <c r="B168" s="13">
        <v>164</v>
      </c>
      <c r="C168" s="13" t="s">
        <v>896</v>
      </c>
      <c r="D168" s="13" t="s">
        <v>897</v>
      </c>
      <c r="E168" s="3" t="s">
        <v>461</v>
      </c>
      <c r="F168" s="12" t="s">
        <v>462</v>
      </c>
      <c r="G168" s="61" t="s">
        <v>1568</v>
      </c>
      <c r="H168" s="24" t="s">
        <v>874</v>
      </c>
      <c r="I168" s="24" t="s">
        <v>1561</v>
      </c>
      <c r="J168" s="3" t="s">
        <v>265</v>
      </c>
      <c r="K168" s="3" t="s">
        <v>448</v>
      </c>
      <c r="L168" s="10" t="s">
        <v>448</v>
      </c>
      <c r="M168" s="3" t="s">
        <v>1383</v>
      </c>
      <c r="N168" s="90">
        <v>155.5</v>
      </c>
      <c r="O168" s="17">
        <v>108</v>
      </c>
      <c r="P168" s="60" t="s">
        <v>1305</v>
      </c>
      <c r="Q168" s="91">
        <v>84.02</v>
      </c>
      <c r="R168" s="32">
        <f t="shared" si="8"/>
        <v>93.545000000000002</v>
      </c>
      <c r="S168" s="32">
        <f t="shared" si="9"/>
        <v>103.9378495</v>
      </c>
      <c r="T168" s="36">
        <v>1</v>
      </c>
      <c r="U168" s="36">
        <v>0.97</v>
      </c>
      <c r="V168" s="17"/>
      <c r="W168" s="17"/>
      <c r="X168" s="17"/>
      <c r="Y168" s="17">
        <v>28.289000000000001</v>
      </c>
      <c r="Z168" s="28">
        <v>43875</v>
      </c>
      <c r="AA168" s="17">
        <v>52.567999999999998</v>
      </c>
      <c r="AB168" s="28">
        <v>44125</v>
      </c>
      <c r="AC168" s="17">
        <v>12.688000000000001</v>
      </c>
      <c r="AD168" s="28">
        <v>44239</v>
      </c>
      <c r="AE168" s="17"/>
      <c r="AF168" s="28"/>
      <c r="AG168" s="17"/>
      <c r="AH168" s="45"/>
      <c r="AI168" s="17"/>
      <c r="AJ168" s="45"/>
      <c r="AK168" s="17"/>
      <c r="AL168" s="45"/>
      <c r="AM168" s="32">
        <f t="shared" si="10"/>
        <v>93.545000000000002</v>
      </c>
      <c r="AN168" s="44">
        <f t="shared" si="11"/>
        <v>10.392849500000001</v>
      </c>
      <c r="AO168" s="17"/>
      <c r="AP168" s="99"/>
      <c r="AQ168" s="20">
        <v>44105</v>
      </c>
      <c r="AR168" s="12"/>
      <c r="AS168" s="56"/>
      <c r="AT168" s="57"/>
      <c r="AU168" s="48"/>
    </row>
    <row r="169" spans="1:47" s="11" customFormat="1" ht="31.5">
      <c r="B169" s="13">
        <v>165</v>
      </c>
      <c r="C169" s="13" t="s">
        <v>896</v>
      </c>
      <c r="D169" s="13" t="s">
        <v>897</v>
      </c>
      <c r="E169" s="3" t="s">
        <v>465</v>
      </c>
      <c r="F169" s="12" t="s">
        <v>466</v>
      </c>
      <c r="G169" s="61" t="s">
        <v>1568</v>
      </c>
      <c r="H169" s="24" t="s">
        <v>873</v>
      </c>
      <c r="I169" s="24" t="s">
        <v>1561</v>
      </c>
      <c r="J169" s="3" t="s">
        <v>265</v>
      </c>
      <c r="K169" s="3" t="s">
        <v>467</v>
      </c>
      <c r="L169" s="10" t="s">
        <v>448</v>
      </c>
      <c r="M169" s="3" t="s">
        <v>1383</v>
      </c>
      <c r="N169" s="90">
        <v>532.91999999999996</v>
      </c>
      <c r="O169" s="17">
        <v>249.77999999999997</v>
      </c>
      <c r="P169" s="60" t="s">
        <v>1290</v>
      </c>
      <c r="Q169" s="91">
        <v>249.78</v>
      </c>
      <c r="R169" s="32">
        <f t="shared" si="8"/>
        <v>224.404</v>
      </c>
      <c r="S169" s="32">
        <f t="shared" si="9"/>
        <v>249.33528440000001</v>
      </c>
      <c r="T169" s="36">
        <v>1</v>
      </c>
      <c r="U169" s="36">
        <v>1</v>
      </c>
      <c r="V169" s="17"/>
      <c r="W169" s="17"/>
      <c r="X169" s="17"/>
      <c r="Y169" s="17">
        <v>61.65</v>
      </c>
      <c r="Z169" s="28">
        <v>43878</v>
      </c>
      <c r="AA169" s="17">
        <v>22.387</v>
      </c>
      <c r="AB169" s="28">
        <v>44019</v>
      </c>
      <c r="AC169" s="17">
        <v>53.89</v>
      </c>
      <c r="AD169" s="28">
        <v>44039</v>
      </c>
      <c r="AE169" s="17">
        <v>11.776999999999999</v>
      </c>
      <c r="AF169" s="28">
        <v>44077</v>
      </c>
      <c r="AG169" s="17">
        <v>74.7</v>
      </c>
      <c r="AH169" s="28">
        <v>44184</v>
      </c>
      <c r="AI169" s="17"/>
      <c r="AJ169" s="45"/>
      <c r="AK169" s="17"/>
      <c r="AL169" s="45"/>
      <c r="AM169" s="32">
        <f t="shared" si="10"/>
        <v>224.404</v>
      </c>
      <c r="AN169" s="44">
        <f t="shared" si="11"/>
        <v>24.931284399999999</v>
      </c>
      <c r="AO169" s="17"/>
      <c r="AP169" s="99"/>
      <c r="AQ169" s="20">
        <v>44013</v>
      </c>
      <c r="AR169" s="12"/>
      <c r="AS169" s="56"/>
      <c r="AT169" s="57"/>
      <c r="AU169" s="48"/>
    </row>
    <row r="170" spans="1:47" s="11" customFormat="1" ht="16.5">
      <c r="B170" s="13">
        <v>166</v>
      </c>
      <c r="C170" s="13" t="s">
        <v>896</v>
      </c>
      <c r="D170" s="13" t="s">
        <v>897</v>
      </c>
      <c r="E170" s="3" t="s">
        <v>472</v>
      </c>
      <c r="F170" s="12" t="s">
        <v>473</v>
      </c>
      <c r="G170" s="61" t="s">
        <v>1568</v>
      </c>
      <c r="H170" s="24" t="s">
        <v>874</v>
      </c>
      <c r="I170" s="24" t="s">
        <v>1561</v>
      </c>
      <c r="J170" s="3" t="s">
        <v>265</v>
      </c>
      <c r="K170" s="3" t="s">
        <v>467</v>
      </c>
      <c r="L170" s="3" t="s">
        <v>448</v>
      </c>
      <c r="M170" s="3" t="s">
        <v>1383</v>
      </c>
      <c r="N170" s="90">
        <v>167.62</v>
      </c>
      <c r="O170" s="17">
        <v>111.62</v>
      </c>
      <c r="P170" s="60" t="s">
        <v>1279</v>
      </c>
      <c r="Q170" s="91">
        <v>46.92</v>
      </c>
      <c r="R170" s="32">
        <f t="shared" si="8"/>
        <v>98.46</v>
      </c>
      <c r="S170" s="32">
        <f t="shared" si="9"/>
        <v>109.398906</v>
      </c>
      <c r="T170" s="36">
        <v>1</v>
      </c>
      <c r="U170" s="36">
        <v>1</v>
      </c>
      <c r="V170" s="17"/>
      <c r="W170" s="17"/>
      <c r="X170" s="17"/>
      <c r="Y170" s="17">
        <v>73.08</v>
      </c>
      <c r="Z170" s="28">
        <v>44008</v>
      </c>
      <c r="AA170" s="17">
        <v>25.38</v>
      </c>
      <c r="AB170" s="28">
        <v>44180</v>
      </c>
      <c r="AC170" s="17"/>
      <c r="AD170" s="28"/>
      <c r="AE170" s="17"/>
      <c r="AF170" s="28"/>
      <c r="AG170" s="17"/>
      <c r="AH170" s="45"/>
      <c r="AI170" s="17"/>
      <c r="AJ170" s="45"/>
      <c r="AK170" s="17"/>
      <c r="AL170" s="45"/>
      <c r="AM170" s="32">
        <f t="shared" si="10"/>
        <v>98.46</v>
      </c>
      <c r="AN170" s="44">
        <f t="shared" si="11"/>
        <v>10.938905999999999</v>
      </c>
      <c r="AO170" s="17">
        <f>O170-S170</f>
        <v>2.2210940000000079</v>
      </c>
      <c r="AP170" s="99"/>
      <c r="AQ170" s="20">
        <v>44075</v>
      </c>
      <c r="AR170" s="12"/>
      <c r="AS170" s="56"/>
      <c r="AT170" s="57"/>
      <c r="AU170" s="48"/>
    </row>
    <row r="171" spans="1:47" s="11" customFormat="1" ht="31.5">
      <c r="B171" s="13">
        <v>167</v>
      </c>
      <c r="C171" s="13" t="s">
        <v>896</v>
      </c>
      <c r="D171" s="13" t="s">
        <v>897</v>
      </c>
      <c r="E171" s="3" t="s">
        <v>474</v>
      </c>
      <c r="F171" s="12" t="s">
        <v>475</v>
      </c>
      <c r="G171" s="61" t="s">
        <v>1568</v>
      </c>
      <c r="H171" s="24" t="s">
        <v>874</v>
      </c>
      <c r="I171" s="24" t="s">
        <v>1561</v>
      </c>
      <c r="J171" s="3" t="s">
        <v>265</v>
      </c>
      <c r="K171" s="3" t="s">
        <v>467</v>
      </c>
      <c r="L171" s="3" t="s">
        <v>448</v>
      </c>
      <c r="M171" s="3" t="s">
        <v>1383</v>
      </c>
      <c r="N171" s="90">
        <v>72.13</v>
      </c>
      <c r="O171" s="17">
        <v>57.13</v>
      </c>
      <c r="P171" s="60" t="s">
        <v>1269</v>
      </c>
      <c r="Q171" s="91">
        <v>50.5</v>
      </c>
      <c r="R171" s="32">
        <f t="shared" si="8"/>
        <v>25.718000000000004</v>
      </c>
      <c r="S171" s="32">
        <f t="shared" si="9"/>
        <v>28.575269800000004</v>
      </c>
      <c r="T171" s="36">
        <v>1</v>
      </c>
      <c r="U171" s="36">
        <v>0.72</v>
      </c>
      <c r="V171" s="17"/>
      <c r="W171" s="17"/>
      <c r="X171" s="17"/>
      <c r="Y171" s="17">
        <v>16.841000000000001</v>
      </c>
      <c r="Z171" s="28">
        <v>43762</v>
      </c>
      <c r="AA171" s="17">
        <v>8.8770000000000007</v>
      </c>
      <c r="AB171" s="28">
        <v>44105</v>
      </c>
      <c r="AC171" s="17"/>
      <c r="AD171" s="28"/>
      <c r="AE171" s="17"/>
      <c r="AF171" s="28"/>
      <c r="AG171" s="17"/>
      <c r="AH171" s="45"/>
      <c r="AI171" s="17"/>
      <c r="AJ171" s="45"/>
      <c r="AK171" s="17"/>
      <c r="AL171" s="45"/>
      <c r="AM171" s="32">
        <f t="shared" si="10"/>
        <v>25.718000000000004</v>
      </c>
      <c r="AN171" s="44">
        <f t="shared" si="11"/>
        <v>2.8572698000000005</v>
      </c>
      <c r="AO171" s="17"/>
      <c r="AP171" s="99"/>
      <c r="AQ171" s="20">
        <v>44013</v>
      </c>
      <c r="AR171" s="12"/>
      <c r="AS171" s="56"/>
      <c r="AT171" s="57"/>
      <c r="AU171" s="48"/>
    </row>
    <row r="172" spans="1:47" s="11" customFormat="1" ht="31.5">
      <c r="B172" s="13">
        <v>168</v>
      </c>
      <c r="C172" s="13" t="s">
        <v>896</v>
      </c>
      <c r="D172" s="13" t="s">
        <v>897</v>
      </c>
      <c r="E172" s="3" t="s">
        <v>476</v>
      </c>
      <c r="F172" s="12" t="s">
        <v>477</v>
      </c>
      <c r="G172" s="61" t="s">
        <v>1568</v>
      </c>
      <c r="H172" s="24" t="s">
        <v>874</v>
      </c>
      <c r="I172" s="24" t="s">
        <v>1561</v>
      </c>
      <c r="J172" s="3" t="s">
        <v>265</v>
      </c>
      <c r="K172" s="3" t="s">
        <v>467</v>
      </c>
      <c r="L172" s="3" t="s">
        <v>448</v>
      </c>
      <c r="M172" s="3" t="s">
        <v>1383</v>
      </c>
      <c r="N172" s="90">
        <v>129.49</v>
      </c>
      <c r="O172" s="17">
        <v>99.99</v>
      </c>
      <c r="P172" s="60" t="s">
        <v>1307</v>
      </c>
      <c r="Q172" s="91">
        <v>68.349999999999994</v>
      </c>
      <c r="R172" s="32">
        <f t="shared" si="8"/>
        <v>65.557000000000002</v>
      </c>
      <c r="S172" s="32">
        <f t="shared" si="9"/>
        <v>72.840382700000006</v>
      </c>
      <c r="T172" s="36">
        <v>1</v>
      </c>
      <c r="U172" s="36">
        <v>0.83</v>
      </c>
      <c r="V172" s="17"/>
      <c r="W172" s="17"/>
      <c r="X172" s="17"/>
      <c r="Y172" s="17">
        <v>29.247</v>
      </c>
      <c r="Z172" s="28">
        <v>43808</v>
      </c>
      <c r="AA172" s="17">
        <v>16.190000000000001</v>
      </c>
      <c r="AB172" s="28">
        <v>44039</v>
      </c>
      <c r="AC172" s="17">
        <v>20.12</v>
      </c>
      <c r="AD172" s="28">
        <v>44184</v>
      </c>
      <c r="AE172" s="17"/>
      <c r="AF172" s="28"/>
      <c r="AG172" s="17"/>
      <c r="AH172" s="45"/>
      <c r="AI172" s="17"/>
      <c r="AJ172" s="45"/>
      <c r="AK172" s="17"/>
      <c r="AL172" s="45"/>
      <c r="AM172" s="32">
        <f t="shared" si="10"/>
        <v>65.557000000000002</v>
      </c>
      <c r="AN172" s="44">
        <f t="shared" si="11"/>
        <v>7.2833827000000007</v>
      </c>
      <c r="AO172" s="17"/>
      <c r="AP172" s="99">
        <v>44228</v>
      </c>
      <c r="AQ172" s="20">
        <v>44166</v>
      </c>
      <c r="AR172" s="12"/>
      <c r="AS172" s="56"/>
      <c r="AT172" s="57"/>
      <c r="AU172" s="48"/>
    </row>
    <row r="173" spans="1:47" s="11" customFormat="1" ht="16.5">
      <c r="B173" s="13">
        <v>169</v>
      </c>
      <c r="C173" s="13" t="s">
        <v>896</v>
      </c>
      <c r="D173" s="13" t="s">
        <v>897</v>
      </c>
      <c r="E173" s="3" t="s">
        <v>480</v>
      </c>
      <c r="F173" s="12" t="s">
        <v>481</v>
      </c>
      <c r="G173" s="61" t="s">
        <v>1568</v>
      </c>
      <c r="H173" s="24" t="s">
        <v>874</v>
      </c>
      <c r="I173" s="24" t="s">
        <v>1561</v>
      </c>
      <c r="J173" s="3" t="s">
        <v>265</v>
      </c>
      <c r="K173" s="3" t="s">
        <v>467</v>
      </c>
      <c r="L173" s="3" t="s">
        <v>448</v>
      </c>
      <c r="M173" s="3" t="s">
        <v>1383</v>
      </c>
      <c r="N173" s="90">
        <v>119.95</v>
      </c>
      <c r="O173" s="17">
        <v>89.45</v>
      </c>
      <c r="P173" s="60" t="s">
        <v>1277</v>
      </c>
      <c r="Q173" s="91">
        <v>79.78</v>
      </c>
      <c r="R173" s="32">
        <f t="shared" si="8"/>
        <v>50.792000000000002</v>
      </c>
      <c r="S173" s="32">
        <f t="shared" si="9"/>
        <v>56.434991199999999</v>
      </c>
      <c r="T173" s="36">
        <v>1</v>
      </c>
      <c r="U173" s="36">
        <v>1</v>
      </c>
      <c r="V173" s="17"/>
      <c r="W173" s="17"/>
      <c r="X173" s="17"/>
      <c r="Y173" s="17">
        <v>50.792000000000002</v>
      </c>
      <c r="Z173" s="28">
        <v>43864</v>
      </c>
      <c r="AA173" s="17"/>
      <c r="AB173" s="28"/>
      <c r="AC173" s="17"/>
      <c r="AD173" s="28"/>
      <c r="AE173" s="17"/>
      <c r="AF173" s="28"/>
      <c r="AG173" s="17"/>
      <c r="AH173" s="45"/>
      <c r="AI173" s="17"/>
      <c r="AJ173" s="45"/>
      <c r="AK173" s="17"/>
      <c r="AL173" s="45"/>
      <c r="AM173" s="32">
        <f t="shared" si="10"/>
        <v>50.792000000000002</v>
      </c>
      <c r="AN173" s="44">
        <f t="shared" si="11"/>
        <v>5.6429912</v>
      </c>
      <c r="AO173" s="17">
        <f>O173-S173</f>
        <v>33.015008800000004</v>
      </c>
      <c r="AP173" s="99"/>
      <c r="AQ173" s="20" t="s">
        <v>1246</v>
      </c>
      <c r="AR173" s="12"/>
      <c r="AS173" s="56"/>
      <c r="AT173" s="57"/>
      <c r="AU173" s="48"/>
    </row>
    <row r="174" spans="1:47" s="11" customFormat="1" ht="16.5">
      <c r="B174" s="13">
        <v>170</v>
      </c>
      <c r="C174" s="13" t="s">
        <v>896</v>
      </c>
      <c r="D174" s="13" t="s">
        <v>897</v>
      </c>
      <c r="E174" s="3" t="s">
        <v>482</v>
      </c>
      <c r="F174" s="12" t="s">
        <v>483</v>
      </c>
      <c r="G174" s="61" t="s">
        <v>1568</v>
      </c>
      <c r="H174" s="24" t="s">
        <v>874</v>
      </c>
      <c r="I174" s="24" t="s">
        <v>1561</v>
      </c>
      <c r="J174" s="3" t="s">
        <v>265</v>
      </c>
      <c r="K174" s="3" t="s">
        <v>467</v>
      </c>
      <c r="L174" s="3" t="s">
        <v>448</v>
      </c>
      <c r="M174" s="3" t="s">
        <v>1383</v>
      </c>
      <c r="N174" s="90">
        <v>214.89</v>
      </c>
      <c r="O174" s="17">
        <v>175.39</v>
      </c>
      <c r="P174" s="60" t="s">
        <v>1290</v>
      </c>
      <c r="Q174" s="91">
        <v>119.74</v>
      </c>
      <c r="R174" s="32">
        <f t="shared" si="8"/>
        <v>141.387</v>
      </c>
      <c r="S174" s="32">
        <f t="shared" si="9"/>
        <v>157.0950957</v>
      </c>
      <c r="T174" s="36">
        <v>1</v>
      </c>
      <c r="U174" s="36">
        <v>1</v>
      </c>
      <c r="V174" s="17"/>
      <c r="W174" s="17"/>
      <c r="X174" s="17"/>
      <c r="Y174" s="17">
        <v>122.688</v>
      </c>
      <c r="Z174" s="28">
        <v>43733</v>
      </c>
      <c r="AA174" s="17">
        <v>9.718</v>
      </c>
      <c r="AB174" s="28">
        <v>44041</v>
      </c>
      <c r="AC174" s="17">
        <v>8.9809999999999999</v>
      </c>
      <c r="AD174" s="28">
        <v>44196</v>
      </c>
      <c r="AE174" s="17"/>
      <c r="AF174" s="28"/>
      <c r="AG174" s="17"/>
      <c r="AH174" s="45"/>
      <c r="AI174" s="17"/>
      <c r="AJ174" s="45"/>
      <c r="AK174" s="17"/>
      <c r="AL174" s="45"/>
      <c r="AM174" s="32">
        <f t="shared" si="10"/>
        <v>141.387</v>
      </c>
      <c r="AN174" s="44">
        <f t="shared" si="11"/>
        <v>15.708095700000001</v>
      </c>
      <c r="AO174" s="17"/>
      <c r="AP174" s="99"/>
      <c r="AQ174" s="20" t="s">
        <v>1246</v>
      </c>
      <c r="AR174" s="12"/>
      <c r="AS174" s="56"/>
      <c r="AT174" s="57"/>
      <c r="AU174" s="48"/>
    </row>
    <row r="175" spans="1:47" s="11" customFormat="1" ht="31.5">
      <c r="B175" s="13">
        <v>171</v>
      </c>
      <c r="C175" s="13" t="s">
        <v>896</v>
      </c>
      <c r="D175" s="13" t="s">
        <v>897</v>
      </c>
      <c r="E175" s="3" t="s">
        <v>484</v>
      </c>
      <c r="F175" s="12" t="s">
        <v>485</v>
      </c>
      <c r="G175" s="61" t="s">
        <v>1568</v>
      </c>
      <c r="H175" s="24" t="s">
        <v>874</v>
      </c>
      <c r="I175" s="24" t="s">
        <v>1561</v>
      </c>
      <c r="J175" s="3" t="s">
        <v>265</v>
      </c>
      <c r="K175" s="3" t="s">
        <v>467</v>
      </c>
      <c r="L175" s="10" t="s">
        <v>448</v>
      </c>
      <c r="M175" s="3" t="s">
        <v>1383</v>
      </c>
      <c r="N175" s="90">
        <v>197.97</v>
      </c>
      <c r="O175" s="17">
        <v>166.47</v>
      </c>
      <c r="P175" s="60" t="s">
        <v>1275</v>
      </c>
      <c r="Q175" s="91">
        <v>116.36</v>
      </c>
      <c r="R175" s="32">
        <f t="shared" si="8"/>
        <v>148.06400000000002</v>
      </c>
      <c r="S175" s="32">
        <f t="shared" si="9"/>
        <v>164.51391040000001</v>
      </c>
      <c r="T175" s="36">
        <v>1</v>
      </c>
      <c r="U175" s="36">
        <v>1</v>
      </c>
      <c r="V175" s="17"/>
      <c r="W175" s="17"/>
      <c r="X175" s="17"/>
      <c r="Y175" s="17">
        <v>104.76</v>
      </c>
      <c r="Z175" s="28">
        <v>44019</v>
      </c>
      <c r="AA175" s="17">
        <v>43.304000000000002</v>
      </c>
      <c r="AB175" s="28">
        <v>44246</v>
      </c>
      <c r="AC175" s="17"/>
      <c r="AD175" s="28"/>
      <c r="AE175" s="17"/>
      <c r="AF175" s="28"/>
      <c r="AG175" s="17"/>
      <c r="AH175" s="45"/>
      <c r="AI175" s="17"/>
      <c r="AJ175" s="28"/>
      <c r="AK175" s="17"/>
      <c r="AL175" s="45"/>
      <c r="AM175" s="32">
        <f t="shared" si="10"/>
        <v>148.06400000000002</v>
      </c>
      <c r="AN175" s="44">
        <f t="shared" si="11"/>
        <v>16.449910400000004</v>
      </c>
      <c r="AO175" s="17"/>
      <c r="AP175" s="99"/>
      <c r="AQ175" s="20">
        <v>44075</v>
      </c>
      <c r="AR175" s="12"/>
      <c r="AS175" s="56"/>
      <c r="AT175" s="57"/>
      <c r="AU175" s="48"/>
    </row>
    <row r="176" spans="1:47" s="11" customFormat="1" ht="31.5">
      <c r="B176" s="13">
        <v>172</v>
      </c>
      <c r="C176" s="13" t="s">
        <v>896</v>
      </c>
      <c r="D176" s="13" t="s">
        <v>897</v>
      </c>
      <c r="E176" s="3" t="s">
        <v>486</v>
      </c>
      <c r="F176" s="12" t="s">
        <v>487</v>
      </c>
      <c r="G176" s="61" t="s">
        <v>1568</v>
      </c>
      <c r="H176" s="24" t="s">
        <v>874</v>
      </c>
      <c r="I176" s="24" t="s">
        <v>1561</v>
      </c>
      <c r="J176" s="3" t="s">
        <v>265</v>
      </c>
      <c r="K176" s="3" t="s">
        <v>467</v>
      </c>
      <c r="L176" s="10" t="s">
        <v>448</v>
      </c>
      <c r="M176" s="3" t="s">
        <v>1383</v>
      </c>
      <c r="N176" s="90">
        <v>285.75</v>
      </c>
      <c r="O176" s="17">
        <v>185</v>
      </c>
      <c r="P176" s="60" t="s">
        <v>1305</v>
      </c>
      <c r="Q176" s="91">
        <v>185.61</v>
      </c>
      <c r="R176" s="32">
        <f t="shared" si="8"/>
        <v>162.244</v>
      </c>
      <c r="S176" s="32">
        <f t="shared" si="9"/>
        <v>180.2693084</v>
      </c>
      <c r="T176" s="36">
        <v>1</v>
      </c>
      <c r="U176" s="36">
        <v>0.98</v>
      </c>
      <c r="V176" s="17"/>
      <c r="W176" s="17"/>
      <c r="X176" s="17"/>
      <c r="Y176" s="17">
        <v>54.917000000000002</v>
      </c>
      <c r="Z176" s="28">
        <v>43875</v>
      </c>
      <c r="AA176" s="17">
        <v>43.741999999999997</v>
      </c>
      <c r="AB176" s="28">
        <v>43936</v>
      </c>
      <c r="AC176" s="17">
        <v>63.585000000000001</v>
      </c>
      <c r="AD176" s="28">
        <v>44196</v>
      </c>
      <c r="AE176" s="17"/>
      <c r="AF176" s="28"/>
      <c r="AG176" s="17"/>
      <c r="AH176" s="45"/>
      <c r="AI176" s="17"/>
      <c r="AJ176" s="45"/>
      <c r="AK176" s="17"/>
      <c r="AL176" s="45"/>
      <c r="AM176" s="32">
        <f t="shared" si="10"/>
        <v>162.244</v>
      </c>
      <c r="AN176" s="44">
        <f t="shared" si="11"/>
        <v>18.0253084</v>
      </c>
      <c r="AO176" s="17"/>
      <c r="AP176" s="99"/>
      <c r="AQ176" s="20">
        <v>44105</v>
      </c>
      <c r="AR176" s="12"/>
      <c r="AS176" s="56"/>
      <c r="AT176" s="57"/>
      <c r="AU176" s="48"/>
    </row>
    <row r="177" spans="2:47" s="11" customFormat="1" ht="16.5">
      <c r="B177" s="13">
        <v>173</v>
      </c>
      <c r="C177" s="13" t="s">
        <v>896</v>
      </c>
      <c r="D177" s="13" t="s">
        <v>897</v>
      </c>
      <c r="E177" s="3" t="s">
        <v>488</v>
      </c>
      <c r="F177" s="12" t="s">
        <v>489</v>
      </c>
      <c r="G177" s="61" t="s">
        <v>1568</v>
      </c>
      <c r="H177" s="24" t="s">
        <v>874</v>
      </c>
      <c r="I177" s="24" t="s">
        <v>1561</v>
      </c>
      <c r="J177" s="3" t="s">
        <v>265</v>
      </c>
      <c r="K177" s="3" t="s">
        <v>467</v>
      </c>
      <c r="L177" s="10" t="s">
        <v>448</v>
      </c>
      <c r="M177" s="3" t="s">
        <v>1383</v>
      </c>
      <c r="N177" s="90">
        <v>274.10000000000002</v>
      </c>
      <c r="O177" s="17">
        <v>254.1</v>
      </c>
      <c r="P177" s="60" t="s">
        <v>1308</v>
      </c>
      <c r="Q177" s="91">
        <v>231.9</v>
      </c>
      <c r="R177" s="32">
        <f t="shared" si="8"/>
        <v>106.298</v>
      </c>
      <c r="S177" s="32">
        <f t="shared" si="9"/>
        <v>118.1077078</v>
      </c>
      <c r="T177" s="36">
        <v>1</v>
      </c>
      <c r="U177" s="36">
        <v>0.52</v>
      </c>
      <c r="V177" s="17"/>
      <c r="W177" s="17"/>
      <c r="X177" s="17"/>
      <c r="Y177" s="17">
        <v>57.57</v>
      </c>
      <c r="Z177" s="28">
        <v>43936</v>
      </c>
      <c r="AA177" s="17">
        <v>48.728000000000002</v>
      </c>
      <c r="AB177" s="28">
        <v>44196</v>
      </c>
      <c r="AC177" s="17"/>
      <c r="AD177" s="28"/>
      <c r="AE177" s="17"/>
      <c r="AF177" s="28"/>
      <c r="AG177" s="17"/>
      <c r="AH177" s="45"/>
      <c r="AI177" s="17"/>
      <c r="AJ177" s="45"/>
      <c r="AK177" s="17"/>
      <c r="AL177" s="45"/>
      <c r="AM177" s="32">
        <f t="shared" si="10"/>
        <v>106.298</v>
      </c>
      <c r="AN177" s="44">
        <f t="shared" si="11"/>
        <v>11.8097078</v>
      </c>
      <c r="AO177" s="17"/>
      <c r="AP177" s="99"/>
      <c r="AQ177" s="20">
        <v>44136</v>
      </c>
      <c r="AR177" s="12"/>
      <c r="AS177" s="56"/>
      <c r="AT177" s="57"/>
      <c r="AU177" s="48"/>
    </row>
    <row r="178" spans="2:47" s="11" customFormat="1" ht="16.5">
      <c r="B178" s="13">
        <v>174</v>
      </c>
      <c r="C178" s="13" t="s">
        <v>896</v>
      </c>
      <c r="D178" s="13" t="s">
        <v>897</v>
      </c>
      <c r="E178" s="3" t="s">
        <v>490</v>
      </c>
      <c r="F178" s="12" t="s">
        <v>491</v>
      </c>
      <c r="G178" s="61" t="s">
        <v>1568</v>
      </c>
      <c r="H178" s="24" t="s">
        <v>874</v>
      </c>
      <c r="I178" s="24" t="s">
        <v>1561</v>
      </c>
      <c r="J178" s="3" t="s">
        <v>265</v>
      </c>
      <c r="K178" s="3" t="s">
        <v>467</v>
      </c>
      <c r="L178" s="3" t="s">
        <v>448</v>
      </c>
      <c r="M178" s="3" t="s">
        <v>1383</v>
      </c>
      <c r="N178" s="90">
        <v>259.75</v>
      </c>
      <c r="O178" s="17">
        <v>222.25</v>
      </c>
      <c r="P178" s="60" t="s">
        <v>1308</v>
      </c>
      <c r="Q178" s="91">
        <v>157.44</v>
      </c>
      <c r="R178" s="32">
        <f t="shared" si="8"/>
        <v>172.45600000000002</v>
      </c>
      <c r="S178" s="32">
        <f t="shared" si="9"/>
        <v>191.61586160000002</v>
      </c>
      <c r="T178" s="36">
        <v>1</v>
      </c>
      <c r="U178" s="36">
        <v>0.9</v>
      </c>
      <c r="V178" s="17"/>
      <c r="W178" s="17"/>
      <c r="X178" s="17"/>
      <c r="Y178" s="17">
        <v>77.391000000000005</v>
      </c>
      <c r="Z178" s="28">
        <v>43936</v>
      </c>
      <c r="AA178" s="17">
        <v>95.064999999999998</v>
      </c>
      <c r="AB178" s="28">
        <v>44184</v>
      </c>
      <c r="AC178" s="17"/>
      <c r="AD178" s="28"/>
      <c r="AE178" s="17"/>
      <c r="AF178" s="28"/>
      <c r="AG178" s="17"/>
      <c r="AH178" s="45"/>
      <c r="AI178" s="17"/>
      <c r="AJ178" s="45"/>
      <c r="AK178" s="17"/>
      <c r="AL178" s="45"/>
      <c r="AM178" s="32">
        <f t="shared" si="10"/>
        <v>172.45600000000002</v>
      </c>
      <c r="AN178" s="44">
        <f t="shared" si="11"/>
        <v>19.159861600000003</v>
      </c>
      <c r="AO178" s="17"/>
      <c r="AP178" s="99"/>
      <c r="AQ178" s="20">
        <v>44105</v>
      </c>
      <c r="AR178" s="12"/>
      <c r="AS178" s="56"/>
      <c r="AT178" s="57"/>
      <c r="AU178" s="48"/>
    </row>
    <row r="179" spans="2:47" s="11" customFormat="1" ht="31.5">
      <c r="B179" s="13">
        <v>175</v>
      </c>
      <c r="C179" s="13" t="s">
        <v>896</v>
      </c>
      <c r="D179" s="13" t="s">
        <v>897</v>
      </c>
      <c r="E179" s="3" t="s">
        <v>494</v>
      </c>
      <c r="F179" s="12" t="s">
        <v>495</v>
      </c>
      <c r="G179" s="61" t="s">
        <v>1568</v>
      </c>
      <c r="H179" s="24" t="s">
        <v>874</v>
      </c>
      <c r="I179" s="24" t="s">
        <v>1561</v>
      </c>
      <c r="J179" s="3" t="s">
        <v>265</v>
      </c>
      <c r="K179" s="3" t="s">
        <v>467</v>
      </c>
      <c r="L179" s="3" t="s">
        <v>448</v>
      </c>
      <c r="M179" s="3" t="s">
        <v>1383</v>
      </c>
      <c r="N179" s="90">
        <v>187.61</v>
      </c>
      <c r="O179" s="17">
        <v>166.61</v>
      </c>
      <c r="P179" s="60" t="s">
        <v>1309</v>
      </c>
      <c r="Q179" s="91">
        <v>162.26</v>
      </c>
      <c r="R179" s="32">
        <f t="shared" si="8"/>
        <v>119.20100000000001</v>
      </c>
      <c r="S179" s="32">
        <f t="shared" si="9"/>
        <v>132.4442311</v>
      </c>
      <c r="T179" s="36">
        <v>1</v>
      </c>
      <c r="U179" s="36">
        <v>0.8</v>
      </c>
      <c r="V179" s="17"/>
      <c r="W179" s="17"/>
      <c r="X179" s="17"/>
      <c r="Y179" s="17">
        <v>45.247</v>
      </c>
      <c r="Z179" s="28">
        <v>43878</v>
      </c>
      <c r="AA179" s="17">
        <v>35.636000000000003</v>
      </c>
      <c r="AB179" s="28">
        <v>44105</v>
      </c>
      <c r="AC179" s="17">
        <v>38.317999999999998</v>
      </c>
      <c r="AD179" s="28">
        <v>44257</v>
      </c>
      <c r="AE179" s="17"/>
      <c r="AF179" s="28"/>
      <c r="AG179" s="17"/>
      <c r="AH179" s="45"/>
      <c r="AI179" s="17"/>
      <c r="AJ179" s="45"/>
      <c r="AK179" s="17"/>
      <c r="AL179" s="45"/>
      <c r="AM179" s="32">
        <f t="shared" si="10"/>
        <v>119.20100000000001</v>
      </c>
      <c r="AN179" s="44">
        <f t="shared" si="11"/>
        <v>13.243231100000001</v>
      </c>
      <c r="AO179" s="17"/>
      <c r="AP179" s="99"/>
      <c r="AQ179" s="20">
        <v>44105</v>
      </c>
      <c r="AR179" s="12"/>
      <c r="AS179" s="56"/>
      <c r="AT179" s="57"/>
      <c r="AU179" s="48"/>
    </row>
    <row r="180" spans="2:47" s="11" customFormat="1" ht="16.5">
      <c r="B180" s="13">
        <v>176</v>
      </c>
      <c r="C180" s="13" t="s">
        <v>896</v>
      </c>
      <c r="D180" s="13" t="s">
        <v>897</v>
      </c>
      <c r="E180" s="3" t="s">
        <v>496</v>
      </c>
      <c r="F180" s="12" t="s">
        <v>497</v>
      </c>
      <c r="G180" s="61" t="s">
        <v>1568</v>
      </c>
      <c r="H180" s="24" t="s">
        <v>874</v>
      </c>
      <c r="I180" s="24" t="s">
        <v>1561</v>
      </c>
      <c r="J180" s="3" t="s">
        <v>265</v>
      </c>
      <c r="K180" s="3" t="s">
        <v>467</v>
      </c>
      <c r="L180" s="10" t="s">
        <v>448</v>
      </c>
      <c r="M180" s="3" t="s">
        <v>1383</v>
      </c>
      <c r="N180" s="90">
        <v>105.8</v>
      </c>
      <c r="O180" s="17">
        <v>86.3</v>
      </c>
      <c r="P180" s="60" t="s">
        <v>1309</v>
      </c>
      <c r="Q180" s="91">
        <v>54.97</v>
      </c>
      <c r="R180" s="32">
        <f t="shared" si="8"/>
        <v>74.063999999999993</v>
      </c>
      <c r="S180" s="32">
        <f t="shared" si="9"/>
        <v>82.292510399999998</v>
      </c>
      <c r="T180" s="36">
        <v>1</v>
      </c>
      <c r="U180" s="36">
        <v>1</v>
      </c>
      <c r="V180" s="17"/>
      <c r="W180" s="17"/>
      <c r="X180" s="17"/>
      <c r="Y180" s="17">
        <v>50.481000000000002</v>
      </c>
      <c r="Z180" s="28">
        <v>44008</v>
      </c>
      <c r="AA180" s="17">
        <v>23.582999999999998</v>
      </c>
      <c r="AB180" s="28">
        <v>44246</v>
      </c>
      <c r="AC180" s="17"/>
      <c r="AD180" s="28"/>
      <c r="AE180" s="17"/>
      <c r="AF180" s="28"/>
      <c r="AG180" s="17"/>
      <c r="AH180" s="45"/>
      <c r="AI180" s="17"/>
      <c r="AJ180" s="45"/>
      <c r="AK180" s="17"/>
      <c r="AL180" s="45"/>
      <c r="AM180" s="32">
        <f t="shared" si="10"/>
        <v>74.063999999999993</v>
      </c>
      <c r="AN180" s="44">
        <f t="shared" si="11"/>
        <v>8.2285103999999993</v>
      </c>
      <c r="AO180" s="17"/>
      <c r="AP180" s="99"/>
      <c r="AQ180" s="20">
        <v>44075</v>
      </c>
      <c r="AR180" s="12"/>
      <c r="AS180" s="56"/>
      <c r="AT180" s="57"/>
      <c r="AU180" s="48"/>
    </row>
    <row r="181" spans="2:47" s="11" customFormat="1" ht="16.5">
      <c r="B181" s="13">
        <v>177</v>
      </c>
      <c r="C181" s="13" t="s">
        <v>896</v>
      </c>
      <c r="D181" s="13" t="s">
        <v>897</v>
      </c>
      <c r="E181" s="3" t="s">
        <v>500</v>
      </c>
      <c r="F181" s="12" t="s">
        <v>501</v>
      </c>
      <c r="G181" s="61" t="s">
        <v>1568</v>
      </c>
      <c r="H181" s="24" t="s">
        <v>874</v>
      </c>
      <c r="I181" s="24" t="s">
        <v>1561</v>
      </c>
      <c r="J181" s="3" t="s">
        <v>265</v>
      </c>
      <c r="K181" s="3" t="s">
        <v>467</v>
      </c>
      <c r="L181" s="10" t="s">
        <v>448</v>
      </c>
      <c r="M181" s="3" t="s">
        <v>1383</v>
      </c>
      <c r="N181" s="90">
        <v>230.97</v>
      </c>
      <c r="O181" s="17">
        <v>201.47</v>
      </c>
      <c r="P181" s="60" t="s">
        <v>1310</v>
      </c>
      <c r="Q181" s="91">
        <v>167.81</v>
      </c>
      <c r="R181" s="32">
        <f t="shared" si="8"/>
        <v>180.68700000000001</v>
      </c>
      <c r="S181" s="32">
        <f t="shared" si="9"/>
        <v>200.76132570000001</v>
      </c>
      <c r="T181" s="36">
        <v>1</v>
      </c>
      <c r="U181" s="36">
        <v>1</v>
      </c>
      <c r="V181" s="17"/>
      <c r="W181" s="17"/>
      <c r="X181" s="17"/>
      <c r="Y181" s="17">
        <v>81.165000000000006</v>
      </c>
      <c r="Z181" s="28">
        <v>43808</v>
      </c>
      <c r="AA181" s="17">
        <v>90.072000000000003</v>
      </c>
      <c r="AB181" s="28">
        <v>43875</v>
      </c>
      <c r="AC181" s="17">
        <v>9.4499999999999993</v>
      </c>
      <c r="AD181" s="28">
        <v>44046</v>
      </c>
      <c r="AE181" s="17"/>
      <c r="AF181" s="28"/>
      <c r="AG181" s="17"/>
      <c r="AH181" s="45"/>
      <c r="AI181" s="17"/>
      <c r="AJ181" s="45"/>
      <c r="AK181" s="17"/>
      <c r="AL181" s="45"/>
      <c r="AM181" s="32">
        <f t="shared" si="10"/>
        <v>180.68700000000001</v>
      </c>
      <c r="AN181" s="44">
        <f t="shared" si="11"/>
        <v>20.074325700000003</v>
      </c>
      <c r="AO181" s="17">
        <f>O181-S181</f>
        <v>0.70867429999998421</v>
      </c>
      <c r="AP181" s="99"/>
      <c r="AQ181" s="20" t="s">
        <v>1246</v>
      </c>
      <c r="AR181" s="12"/>
      <c r="AS181" s="56"/>
      <c r="AT181" s="57"/>
      <c r="AU181" s="48"/>
    </row>
    <row r="182" spans="2:47" s="11" customFormat="1" ht="31.5">
      <c r="B182" s="13">
        <v>178</v>
      </c>
      <c r="C182" s="13" t="s">
        <v>896</v>
      </c>
      <c r="D182" s="13" t="s">
        <v>897</v>
      </c>
      <c r="E182" s="3" t="s">
        <v>502</v>
      </c>
      <c r="F182" s="12" t="s">
        <v>503</v>
      </c>
      <c r="G182" s="61" t="s">
        <v>1568</v>
      </c>
      <c r="H182" s="24" t="s">
        <v>874</v>
      </c>
      <c r="I182" s="24" t="s">
        <v>1561</v>
      </c>
      <c r="J182" s="3" t="s">
        <v>265</v>
      </c>
      <c r="K182" s="3" t="s">
        <v>467</v>
      </c>
      <c r="L182" s="10" t="s">
        <v>448</v>
      </c>
      <c r="M182" s="3" t="s">
        <v>1383</v>
      </c>
      <c r="N182" s="90">
        <v>159</v>
      </c>
      <c r="O182" s="17">
        <v>130.5</v>
      </c>
      <c r="P182" s="60" t="s">
        <v>1311</v>
      </c>
      <c r="Q182" s="91">
        <v>130</v>
      </c>
      <c r="R182" s="32">
        <f t="shared" si="8"/>
        <v>114.419</v>
      </c>
      <c r="S182" s="32">
        <f t="shared" si="9"/>
        <v>127.1309509</v>
      </c>
      <c r="T182" s="36">
        <v>1</v>
      </c>
      <c r="U182" s="36">
        <v>1</v>
      </c>
      <c r="V182" s="17"/>
      <c r="W182" s="17"/>
      <c r="X182" s="17"/>
      <c r="Y182" s="17">
        <v>54.134999999999998</v>
      </c>
      <c r="Z182" s="28">
        <v>44008</v>
      </c>
      <c r="AA182" s="17">
        <v>60.283999999999999</v>
      </c>
      <c r="AB182" s="28">
        <v>44246</v>
      </c>
      <c r="AC182" s="17"/>
      <c r="AD182" s="28"/>
      <c r="AE182" s="17"/>
      <c r="AF182" s="28"/>
      <c r="AG182" s="17"/>
      <c r="AH182" s="28"/>
      <c r="AI182" s="17"/>
      <c r="AJ182" s="45"/>
      <c r="AK182" s="17"/>
      <c r="AL182" s="45"/>
      <c r="AM182" s="32">
        <f t="shared" si="10"/>
        <v>114.419</v>
      </c>
      <c r="AN182" s="44">
        <f t="shared" si="11"/>
        <v>12.7119509</v>
      </c>
      <c r="AO182" s="17"/>
      <c r="AP182" s="99"/>
      <c r="AQ182" s="20">
        <v>44105</v>
      </c>
      <c r="AR182" s="12"/>
      <c r="AS182" s="56"/>
      <c r="AT182" s="57"/>
      <c r="AU182" s="48"/>
    </row>
    <row r="183" spans="2:47" s="11" customFormat="1" ht="31.5">
      <c r="B183" s="13">
        <v>179</v>
      </c>
      <c r="C183" s="13" t="s">
        <v>896</v>
      </c>
      <c r="D183" s="13" t="s">
        <v>897</v>
      </c>
      <c r="E183" s="3" t="s">
        <v>504</v>
      </c>
      <c r="F183" s="12" t="s">
        <v>505</v>
      </c>
      <c r="G183" s="61" t="s">
        <v>1568</v>
      </c>
      <c r="H183" s="24" t="s">
        <v>874</v>
      </c>
      <c r="I183" s="24" t="s">
        <v>1561</v>
      </c>
      <c r="J183" s="3" t="s">
        <v>265</v>
      </c>
      <c r="K183" s="3" t="s">
        <v>467</v>
      </c>
      <c r="L183" s="10" t="s">
        <v>448</v>
      </c>
      <c r="M183" s="3" t="s">
        <v>1383</v>
      </c>
      <c r="N183" s="90">
        <v>84</v>
      </c>
      <c r="O183" s="17">
        <v>71.5</v>
      </c>
      <c r="P183" s="60" t="s">
        <v>1312</v>
      </c>
      <c r="Q183" s="91">
        <v>34.159999999999997</v>
      </c>
      <c r="R183" s="32">
        <f t="shared" si="8"/>
        <v>30.696000000000002</v>
      </c>
      <c r="S183" s="32">
        <f t="shared" si="9"/>
        <v>34.106325600000005</v>
      </c>
      <c r="T183" s="36">
        <v>1</v>
      </c>
      <c r="U183" s="36">
        <v>0.6</v>
      </c>
      <c r="V183" s="17"/>
      <c r="W183" s="17"/>
      <c r="X183" s="17"/>
      <c r="Y183" s="17">
        <v>30.696000000000002</v>
      </c>
      <c r="Z183" s="28"/>
      <c r="AA183" s="17"/>
      <c r="AB183" s="28"/>
      <c r="AC183" s="17"/>
      <c r="AD183" s="28"/>
      <c r="AE183" s="17"/>
      <c r="AF183" s="28"/>
      <c r="AG183" s="17"/>
      <c r="AH183" s="45"/>
      <c r="AI183" s="17"/>
      <c r="AJ183" s="45"/>
      <c r="AK183" s="17"/>
      <c r="AL183" s="45"/>
      <c r="AM183" s="32">
        <f t="shared" si="10"/>
        <v>30.696000000000002</v>
      </c>
      <c r="AN183" s="44">
        <f t="shared" si="11"/>
        <v>3.4103256000000002</v>
      </c>
      <c r="AO183" s="17"/>
      <c r="AP183" s="99"/>
      <c r="AQ183" s="20">
        <v>44075</v>
      </c>
      <c r="AR183" s="12"/>
      <c r="AS183" s="56"/>
      <c r="AT183" s="57"/>
      <c r="AU183" s="48"/>
    </row>
    <row r="184" spans="2:47" s="11" customFormat="1" ht="31.5">
      <c r="B184" s="13">
        <v>180</v>
      </c>
      <c r="C184" s="13" t="s">
        <v>896</v>
      </c>
      <c r="D184" s="13" t="s">
        <v>897</v>
      </c>
      <c r="E184" s="3" t="s">
        <v>506</v>
      </c>
      <c r="F184" s="12" t="s">
        <v>507</v>
      </c>
      <c r="G184" s="61" t="s">
        <v>1568</v>
      </c>
      <c r="H184" s="24" t="s">
        <v>874</v>
      </c>
      <c r="I184" s="24" t="s">
        <v>1561</v>
      </c>
      <c r="J184" s="3" t="s">
        <v>265</v>
      </c>
      <c r="K184" s="3" t="s">
        <v>467</v>
      </c>
      <c r="L184" s="10" t="s">
        <v>448</v>
      </c>
      <c r="M184" s="3" t="s">
        <v>1383</v>
      </c>
      <c r="N184" s="90">
        <v>227</v>
      </c>
      <c r="O184" s="17">
        <v>215</v>
      </c>
      <c r="P184" s="60" t="s">
        <v>1288</v>
      </c>
      <c r="Q184" s="91">
        <v>181.27</v>
      </c>
      <c r="R184" s="32">
        <f t="shared" si="8"/>
        <v>135.68600000000001</v>
      </c>
      <c r="S184" s="32">
        <f t="shared" si="9"/>
        <v>150.7607146</v>
      </c>
      <c r="T184" s="36">
        <v>1</v>
      </c>
      <c r="U184" s="36">
        <v>0.75</v>
      </c>
      <c r="V184" s="17"/>
      <c r="W184" s="17"/>
      <c r="X184" s="17"/>
      <c r="Y184" s="17">
        <v>52.750999999999998</v>
      </c>
      <c r="Z184" s="28">
        <v>43713</v>
      </c>
      <c r="AA184" s="17">
        <v>82.935000000000002</v>
      </c>
      <c r="AB184" s="28">
        <v>44008</v>
      </c>
      <c r="AC184" s="17"/>
      <c r="AD184" s="28"/>
      <c r="AE184" s="17"/>
      <c r="AF184" s="28"/>
      <c r="AG184" s="17"/>
      <c r="AH184" s="45"/>
      <c r="AI184" s="17"/>
      <c r="AJ184" s="45"/>
      <c r="AK184" s="17"/>
      <c r="AL184" s="45"/>
      <c r="AM184" s="32">
        <f t="shared" si="10"/>
        <v>135.68600000000001</v>
      </c>
      <c r="AN184" s="44">
        <f t="shared" si="11"/>
        <v>15.074714600000002</v>
      </c>
      <c r="AO184" s="17"/>
      <c r="AP184" s="99"/>
      <c r="AQ184" s="20">
        <v>44105</v>
      </c>
      <c r="AR184" s="12"/>
      <c r="AS184" s="56"/>
      <c r="AT184" s="57"/>
      <c r="AU184" s="48"/>
    </row>
    <row r="185" spans="2:47" s="11" customFormat="1" ht="31.5">
      <c r="B185" s="13">
        <v>181</v>
      </c>
      <c r="C185" s="3" t="s">
        <v>1015</v>
      </c>
      <c r="D185" s="3" t="s">
        <v>1016</v>
      </c>
      <c r="E185" s="3" t="s">
        <v>1130</v>
      </c>
      <c r="F185" s="12" t="s">
        <v>1234</v>
      </c>
      <c r="G185" s="61" t="s">
        <v>1568</v>
      </c>
      <c r="H185" s="24" t="s">
        <v>874</v>
      </c>
      <c r="I185" s="24" t="s">
        <v>1561</v>
      </c>
      <c r="J185" s="3" t="s">
        <v>265</v>
      </c>
      <c r="K185" s="3" t="s">
        <v>448</v>
      </c>
      <c r="L185" s="10" t="s">
        <v>448</v>
      </c>
      <c r="M185" s="3" t="s">
        <v>1383</v>
      </c>
      <c r="N185" s="90">
        <v>278</v>
      </c>
      <c r="O185" s="17">
        <v>144.69999999999999</v>
      </c>
      <c r="P185" s="59" t="s">
        <v>1355</v>
      </c>
      <c r="Q185" s="91">
        <v>115.5</v>
      </c>
      <c r="R185" s="32">
        <f t="shared" si="8"/>
        <v>124.98099999999999</v>
      </c>
      <c r="S185" s="32">
        <f t="shared" si="9"/>
        <v>138.86638909999999</v>
      </c>
      <c r="T185" s="36">
        <v>1</v>
      </c>
      <c r="U185" s="36">
        <v>1</v>
      </c>
      <c r="V185" s="17"/>
      <c r="W185" s="17"/>
      <c r="X185" s="17"/>
      <c r="Y185" s="17">
        <v>81.031999999999996</v>
      </c>
      <c r="Z185" s="28">
        <v>43875</v>
      </c>
      <c r="AA185" s="17">
        <v>2.9430000000000001</v>
      </c>
      <c r="AB185" s="28">
        <v>44041</v>
      </c>
      <c r="AC185" s="17">
        <v>41.006</v>
      </c>
      <c r="AD185" s="28">
        <v>44105</v>
      </c>
      <c r="AE185" s="17"/>
      <c r="AF185" s="28"/>
      <c r="AG185" s="17"/>
      <c r="AH185" s="45"/>
      <c r="AI185" s="17"/>
      <c r="AJ185" s="45"/>
      <c r="AK185" s="17"/>
      <c r="AL185" s="45"/>
      <c r="AM185" s="32">
        <f t="shared" si="10"/>
        <v>124.98099999999999</v>
      </c>
      <c r="AN185" s="44">
        <f t="shared" si="11"/>
        <v>13.885389099999999</v>
      </c>
      <c r="AO185" s="17">
        <f t="shared" ref="AO185:AO191" si="12">O185-S185</f>
        <v>5.8336108999999965</v>
      </c>
      <c r="AP185" s="99"/>
      <c r="AQ185" s="20" t="s">
        <v>1246</v>
      </c>
      <c r="AR185" s="12"/>
      <c r="AS185" s="56"/>
      <c r="AT185" s="57"/>
      <c r="AU185" s="48"/>
    </row>
    <row r="186" spans="2:47" s="11" customFormat="1" ht="31.5">
      <c r="B186" s="13">
        <v>182</v>
      </c>
      <c r="C186" s="13" t="s">
        <v>892</v>
      </c>
      <c r="D186" s="13" t="s">
        <v>891</v>
      </c>
      <c r="E186" s="3" t="s">
        <v>508</v>
      </c>
      <c r="F186" s="12" t="s">
        <v>509</v>
      </c>
      <c r="G186" s="61" t="s">
        <v>1568</v>
      </c>
      <c r="H186" s="24" t="s">
        <v>873</v>
      </c>
      <c r="I186" s="24" t="s">
        <v>1561</v>
      </c>
      <c r="J186" s="3" t="s">
        <v>1227</v>
      </c>
      <c r="K186" s="3" t="s">
        <v>510</v>
      </c>
      <c r="L186" s="10" t="s">
        <v>510</v>
      </c>
      <c r="M186" s="3" t="s">
        <v>1388</v>
      </c>
      <c r="N186" s="90">
        <v>157</v>
      </c>
      <c r="O186" s="17">
        <v>33</v>
      </c>
      <c r="P186" s="60">
        <v>39600</v>
      </c>
      <c r="Q186" s="91"/>
      <c r="R186" s="32">
        <f t="shared" si="8"/>
        <v>26.451000000000001</v>
      </c>
      <c r="S186" s="32">
        <f t="shared" si="9"/>
        <v>29.389706100000001</v>
      </c>
      <c r="T186" s="36">
        <v>1</v>
      </c>
      <c r="U186" s="36">
        <v>1</v>
      </c>
      <c r="V186" s="17"/>
      <c r="W186" s="17"/>
      <c r="X186" s="17"/>
      <c r="Y186" s="17">
        <v>23.556999999999999</v>
      </c>
      <c r="Z186" s="28">
        <v>43712</v>
      </c>
      <c r="AA186" s="17">
        <v>2.8940000000000001</v>
      </c>
      <c r="AB186" s="28">
        <v>44060</v>
      </c>
      <c r="AC186" s="17"/>
      <c r="AD186" s="28"/>
      <c r="AE186" s="17"/>
      <c r="AF186" s="28"/>
      <c r="AG186" s="17"/>
      <c r="AH186" s="45"/>
      <c r="AI186" s="17"/>
      <c r="AJ186" s="45"/>
      <c r="AK186" s="17"/>
      <c r="AL186" s="45"/>
      <c r="AM186" s="32">
        <f t="shared" si="10"/>
        <v>26.451000000000001</v>
      </c>
      <c r="AN186" s="44">
        <f t="shared" si="11"/>
        <v>2.9387061000000001</v>
      </c>
      <c r="AO186" s="17">
        <f t="shared" si="12"/>
        <v>3.6102938999999985</v>
      </c>
      <c r="AP186" s="99"/>
      <c r="AQ186" s="20" t="s">
        <v>1246</v>
      </c>
      <c r="AR186" s="12"/>
      <c r="AS186" s="56"/>
      <c r="AT186" s="57"/>
      <c r="AU186" s="48"/>
    </row>
    <row r="187" spans="2:47" s="11" customFormat="1" ht="31.5">
      <c r="B187" s="13">
        <v>183</v>
      </c>
      <c r="C187" s="13" t="s">
        <v>892</v>
      </c>
      <c r="D187" s="13" t="s">
        <v>891</v>
      </c>
      <c r="E187" s="3" t="s">
        <v>511</v>
      </c>
      <c r="F187" s="12" t="s">
        <v>512</v>
      </c>
      <c r="G187" s="61" t="s">
        <v>1568</v>
      </c>
      <c r="H187" s="24" t="s">
        <v>873</v>
      </c>
      <c r="I187" s="24" t="s">
        <v>1561</v>
      </c>
      <c r="J187" s="3" t="s">
        <v>1227</v>
      </c>
      <c r="K187" s="3" t="s">
        <v>510</v>
      </c>
      <c r="L187" s="10" t="s">
        <v>510</v>
      </c>
      <c r="M187" s="3" t="s">
        <v>1388</v>
      </c>
      <c r="N187" s="90"/>
      <c r="O187" s="17">
        <v>69.5</v>
      </c>
      <c r="P187" s="60">
        <v>40634</v>
      </c>
      <c r="Q187" s="91"/>
      <c r="R187" s="32">
        <f t="shared" si="8"/>
        <v>56.417000000000002</v>
      </c>
      <c r="S187" s="32">
        <f t="shared" si="9"/>
        <v>62.6849287</v>
      </c>
      <c r="T187" s="36">
        <v>1</v>
      </c>
      <c r="U187" s="36">
        <v>1</v>
      </c>
      <c r="V187" s="17"/>
      <c r="W187" s="17"/>
      <c r="X187" s="17"/>
      <c r="Y187" s="17">
        <v>23.905999999999999</v>
      </c>
      <c r="Z187" s="28">
        <v>43671</v>
      </c>
      <c r="AA187" s="17">
        <v>10.004</v>
      </c>
      <c r="AB187" s="28">
        <v>43936</v>
      </c>
      <c r="AC187" s="17">
        <v>22.507000000000001</v>
      </c>
      <c r="AD187" s="28">
        <v>44083</v>
      </c>
      <c r="AE187" s="17"/>
      <c r="AF187" s="28"/>
      <c r="AG187" s="17"/>
      <c r="AH187" s="45"/>
      <c r="AI187" s="17"/>
      <c r="AJ187" s="45"/>
      <c r="AK187" s="17"/>
      <c r="AL187" s="45"/>
      <c r="AM187" s="32">
        <f t="shared" si="10"/>
        <v>56.417000000000002</v>
      </c>
      <c r="AN187" s="44">
        <f t="shared" si="11"/>
        <v>6.2679287000000006</v>
      </c>
      <c r="AO187" s="17">
        <f t="shared" si="12"/>
        <v>6.8150712999999996</v>
      </c>
      <c r="AP187" s="99"/>
      <c r="AQ187" s="20">
        <v>43983</v>
      </c>
      <c r="AR187" s="12"/>
      <c r="AS187" s="56"/>
      <c r="AT187" s="57"/>
      <c r="AU187" s="48"/>
    </row>
    <row r="188" spans="2:47" s="11" customFormat="1" ht="31.5">
      <c r="B188" s="13">
        <v>184</v>
      </c>
      <c r="C188" s="13" t="s">
        <v>896</v>
      </c>
      <c r="D188" s="13" t="s">
        <v>897</v>
      </c>
      <c r="E188" s="3" t="s">
        <v>517</v>
      </c>
      <c r="F188" s="12" t="s">
        <v>518</v>
      </c>
      <c r="G188" s="61" t="s">
        <v>1568</v>
      </c>
      <c r="H188" s="24" t="s">
        <v>873</v>
      </c>
      <c r="I188" s="24" t="s">
        <v>1561</v>
      </c>
      <c r="J188" s="3" t="s">
        <v>1227</v>
      </c>
      <c r="K188" s="3" t="s">
        <v>510</v>
      </c>
      <c r="L188" s="10" t="s">
        <v>510</v>
      </c>
      <c r="M188" s="3" t="s">
        <v>1388</v>
      </c>
      <c r="N188" s="90"/>
      <c r="O188" s="17">
        <v>54.84</v>
      </c>
      <c r="P188" s="60">
        <v>42248</v>
      </c>
      <c r="Q188" s="91"/>
      <c r="R188" s="32">
        <f t="shared" si="8"/>
        <v>49.356000000000002</v>
      </c>
      <c r="S188" s="32">
        <f t="shared" si="9"/>
        <v>54.839451600000004</v>
      </c>
      <c r="T188" s="36">
        <v>1</v>
      </c>
      <c r="U188" s="36">
        <v>1</v>
      </c>
      <c r="V188" s="17"/>
      <c r="W188" s="17"/>
      <c r="X188" s="17"/>
      <c r="Y188" s="17">
        <v>29.594999999999999</v>
      </c>
      <c r="Z188" s="28">
        <v>43867</v>
      </c>
      <c r="AA188" s="17">
        <v>14.462999999999999</v>
      </c>
      <c r="AB188" s="28">
        <v>43974</v>
      </c>
      <c r="AC188" s="17">
        <v>5.298</v>
      </c>
      <c r="AD188" s="28">
        <v>44019</v>
      </c>
      <c r="AE188" s="17"/>
      <c r="AF188" s="28"/>
      <c r="AG188" s="17"/>
      <c r="AH188" s="45"/>
      <c r="AI188" s="17"/>
      <c r="AJ188" s="45"/>
      <c r="AK188" s="17"/>
      <c r="AL188" s="45"/>
      <c r="AM188" s="32">
        <f t="shared" si="10"/>
        <v>49.356000000000002</v>
      </c>
      <c r="AN188" s="44">
        <f t="shared" si="11"/>
        <v>5.4834516000000004</v>
      </c>
      <c r="AO188" s="17">
        <f t="shared" si="12"/>
        <v>5.4839999999956035E-4</v>
      </c>
      <c r="AP188" s="99"/>
      <c r="AQ188" s="20">
        <v>43983</v>
      </c>
      <c r="AR188" s="12"/>
      <c r="AS188" s="56"/>
      <c r="AT188" s="57"/>
      <c r="AU188" s="48"/>
    </row>
    <row r="189" spans="2:47" s="11" customFormat="1" ht="47.25">
      <c r="B189" s="13">
        <v>185</v>
      </c>
      <c r="C189" s="13" t="s">
        <v>896</v>
      </c>
      <c r="D189" s="13" t="s">
        <v>897</v>
      </c>
      <c r="E189" s="3" t="s">
        <v>519</v>
      </c>
      <c r="F189" s="12" t="s">
        <v>520</v>
      </c>
      <c r="G189" s="61" t="s">
        <v>1568</v>
      </c>
      <c r="H189" s="24" t="s">
        <v>874</v>
      </c>
      <c r="I189" s="24" t="s">
        <v>1561</v>
      </c>
      <c r="J189" s="3" t="s">
        <v>1227</v>
      </c>
      <c r="K189" s="3" t="s">
        <v>510</v>
      </c>
      <c r="L189" s="10" t="s">
        <v>510</v>
      </c>
      <c r="M189" s="3" t="s">
        <v>1388</v>
      </c>
      <c r="N189" s="90"/>
      <c r="O189" s="17">
        <v>85.42</v>
      </c>
      <c r="P189" s="60">
        <v>40452</v>
      </c>
      <c r="Q189" s="91"/>
      <c r="R189" s="32">
        <f t="shared" si="8"/>
        <v>75.400000000000006</v>
      </c>
      <c r="S189" s="32">
        <f t="shared" si="9"/>
        <v>83.77694000000001</v>
      </c>
      <c r="T189" s="36">
        <v>1</v>
      </c>
      <c r="U189" s="36">
        <v>1</v>
      </c>
      <c r="V189" s="17"/>
      <c r="W189" s="17"/>
      <c r="X189" s="17"/>
      <c r="Y189" s="17">
        <v>75.400000000000006</v>
      </c>
      <c r="Z189" s="28">
        <v>43671</v>
      </c>
      <c r="AA189" s="17"/>
      <c r="AB189" s="28"/>
      <c r="AC189" s="17"/>
      <c r="AD189" s="28"/>
      <c r="AE189" s="17"/>
      <c r="AF189" s="28"/>
      <c r="AG189" s="17"/>
      <c r="AH189" s="45"/>
      <c r="AI189" s="17"/>
      <c r="AJ189" s="45"/>
      <c r="AK189" s="17"/>
      <c r="AL189" s="45"/>
      <c r="AM189" s="32">
        <f t="shared" si="10"/>
        <v>75.400000000000006</v>
      </c>
      <c r="AN189" s="44">
        <f t="shared" si="11"/>
        <v>8.3769400000000012</v>
      </c>
      <c r="AO189" s="17">
        <f t="shared" si="12"/>
        <v>1.6430599999999913</v>
      </c>
      <c r="AP189" s="99"/>
      <c r="AQ189" s="20" t="s">
        <v>1246</v>
      </c>
      <c r="AR189" s="12" t="s">
        <v>1412</v>
      </c>
      <c r="AS189" s="56"/>
      <c r="AT189" s="57"/>
      <c r="AU189" s="48"/>
    </row>
    <row r="190" spans="2:47" s="11" customFormat="1" ht="49.5">
      <c r="B190" s="13">
        <v>186</v>
      </c>
      <c r="C190" s="13" t="s">
        <v>896</v>
      </c>
      <c r="D190" s="13" t="s">
        <v>897</v>
      </c>
      <c r="E190" s="3" t="s">
        <v>521</v>
      </c>
      <c r="F190" s="12" t="s">
        <v>870</v>
      </c>
      <c r="G190" s="61" t="s">
        <v>1568</v>
      </c>
      <c r="H190" s="24" t="s">
        <v>874</v>
      </c>
      <c r="I190" s="24" t="s">
        <v>1561</v>
      </c>
      <c r="J190" s="3" t="s">
        <v>1227</v>
      </c>
      <c r="K190" s="3" t="s">
        <v>510</v>
      </c>
      <c r="L190" s="10" t="s">
        <v>1216</v>
      </c>
      <c r="M190" s="3" t="s">
        <v>1388</v>
      </c>
      <c r="N190" s="90"/>
      <c r="O190" s="17">
        <v>114.87</v>
      </c>
      <c r="P190" s="60">
        <v>42767</v>
      </c>
      <c r="Q190" s="91"/>
      <c r="R190" s="32">
        <f t="shared" si="8"/>
        <v>31.974</v>
      </c>
      <c r="S190" s="32">
        <f t="shared" si="9"/>
        <v>35.526311399999997</v>
      </c>
      <c r="T190" s="36">
        <v>1</v>
      </c>
      <c r="U190" s="36">
        <v>1</v>
      </c>
      <c r="V190" s="17"/>
      <c r="W190" s="17"/>
      <c r="X190" s="17"/>
      <c r="Y190" s="17">
        <v>31.974</v>
      </c>
      <c r="Z190" s="28">
        <v>43654</v>
      </c>
      <c r="AA190" s="17"/>
      <c r="AB190" s="28"/>
      <c r="AC190" s="17"/>
      <c r="AD190" s="28"/>
      <c r="AE190" s="17"/>
      <c r="AF190" s="28"/>
      <c r="AG190" s="17"/>
      <c r="AH190" s="45"/>
      <c r="AI190" s="17"/>
      <c r="AJ190" s="45"/>
      <c r="AK190" s="17"/>
      <c r="AL190" s="45"/>
      <c r="AM190" s="32">
        <f t="shared" si="10"/>
        <v>31.974</v>
      </c>
      <c r="AN190" s="44">
        <f t="shared" si="11"/>
        <v>3.5523114000000002</v>
      </c>
      <c r="AO190" s="17">
        <f t="shared" si="12"/>
        <v>79.343688600000007</v>
      </c>
      <c r="AP190" s="99"/>
      <c r="AQ190" s="20">
        <v>44105</v>
      </c>
      <c r="AR190" s="12"/>
      <c r="AS190" s="56"/>
      <c r="AT190" s="57"/>
      <c r="AU190" s="48"/>
    </row>
    <row r="191" spans="2:47" s="11" customFormat="1" ht="31.5">
      <c r="B191" s="13">
        <v>187</v>
      </c>
      <c r="C191" s="13" t="s">
        <v>898</v>
      </c>
      <c r="D191" s="13" t="s">
        <v>899</v>
      </c>
      <c r="E191" s="23" t="s">
        <v>522</v>
      </c>
      <c r="F191" s="12" t="s">
        <v>523</v>
      </c>
      <c r="G191" s="61" t="s">
        <v>1568</v>
      </c>
      <c r="H191" s="24" t="s">
        <v>873</v>
      </c>
      <c r="I191" s="24" t="s">
        <v>1561</v>
      </c>
      <c r="J191" s="3" t="s">
        <v>1227</v>
      </c>
      <c r="K191" s="3" t="s">
        <v>510</v>
      </c>
      <c r="L191" s="10" t="s">
        <v>1216</v>
      </c>
      <c r="M191" s="3" t="s">
        <v>1388</v>
      </c>
      <c r="N191" s="90"/>
      <c r="O191" s="17">
        <v>93.27000000000001</v>
      </c>
      <c r="P191" s="60">
        <v>42125</v>
      </c>
      <c r="Q191" s="91">
        <v>307.85000000000002</v>
      </c>
      <c r="R191" s="32">
        <f t="shared" si="8"/>
        <v>75.435000000000002</v>
      </c>
      <c r="S191" s="32">
        <f t="shared" si="9"/>
        <v>83.815828500000009</v>
      </c>
      <c r="T191" s="36">
        <v>1</v>
      </c>
      <c r="U191" s="36">
        <v>1</v>
      </c>
      <c r="V191" s="17"/>
      <c r="W191" s="17"/>
      <c r="X191" s="17"/>
      <c r="Y191" s="17">
        <v>28.181999999999999</v>
      </c>
      <c r="Z191" s="28">
        <v>43647</v>
      </c>
      <c r="AA191" s="17">
        <v>47.253</v>
      </c>
      <c r="AB191" s="28">
        <v>44060</v>
      </c>
      <c r="AC191" s="17"/>
      <c r="AD191" s="28"/>
      <c r="AE191" s="17"/>
      <c r="AF191" s="28"/>
      <c r="AG191" s="17"/>
      <c r="AH191" s="45"/>
      <c r="AI191" s="17"/>
      <c r="AJ191" s="45"/>
      <c r="AK191" s="17"/>
      <c r="AL191" s="45"/>
      <c r="AM191" s="32">
        <f t="shared" si="10"/>
        <v>75.435000000000002</v>
      </c>
      <c r="AN191" s="44">
        <f t="shared" si="11"/>
        <v>8.3808284999999998</v>
      </c>
      <c r="AO191" s="17">
        <f t="shared" si="12"/>
        <v>9.4541715000000011</v>
      </c>
      <c r="AP191" s="99"/>
      <c r="AQ191" s="20">
        <v>43983</v>
      </c>
      <c r="AR191" s="12"/>
      <c r="AS191" s="56"/>
      <c r="AT191" s="57"/>
      <c r="AU191" s="48"/>
    </row>
    <row r="192" spans="2:47" s="11" customFormat="1" ht="47.25">
      <c r="B192" s="13">
        <v>188</v>
      </c>
      <c r="C192" s="13" t="s">
        <v>898</v>
      </c>
      <c r="D192" s="13" t="s">
        <v>899</v>
      </c>
      <c r="E192" s="23" t="s">
        <v>524</v>
      </c>
      <c r="F192" s="12" t="s">
        <v>525</v>
      </c>
      <c r="G192" s="61" t="s">
        <v>1568</v>
      </c>
      <c r="H192" s="24" t="s">
        <v>873</v>
      </c>
      <c r="I192" s="24" t="s">
        <v>1561</v>
      </c>
      <c r="J192" s="3" t="s">
        <v>1227</v>
      </c>
      <c r="K192" s="3" t="s">
        <v>510</v>
      </c>
      <c r="L192" s="10" t="s">
        <v>1216</v>
      </c>
      <c r="M192" s="3" t="s">
        <v>1388</v>
      </c>
      <c r="N192" s="90">
        <v>712.03</v>
      </c>
      <c r="O192" s="17">
        <v>214.14999999999998</v>
      </c>
      <c r="P192" s="60">
        <v>42156</v>
      </c>
      <c r="Q192" s="91"/>
      <c r="R192" s="32">
        <f t="shared" si="8"/>
        <v>185.75299999999999</v>
      </c>
      <c r="S192" s="32">
        <f t="shared" si="9"/>
        <v>206.3901583</v>
      </c>
      <c r="T192" s="36">
        <v>1</v>
      </c>
      <c r="U192" s="36">
        <v>1</v>
      </c>
      <c r="V192" s="17"/>
      <c r="W192" s="17"/>
      <c r="X192" s="17"/>
      <c r="Y192" s="17">
        <v>20.489000000000001</v>
      </c>
      <c r="Z192" s="28">
        <v>43816</v>
      </c>
      <c r="AA192" s="17">
        <v>126.93899999999999</v>
      </c>
      <c r="AB192" s="28">
        <v>44046</v>
      </c>
      <c r="AC192" s="17">
        <v>38.325000000000003</v>
      </c>
      <c r="AD192" s="28">
        <v>44184</v>
      </c>
      <c r="AE192" s="17"/>
      <c r="AF192" s="28"/>
      <c r="AG192" s="17"/>
      <c r="AH192" s="45"/>
      <c r="AI192" s="17"/>
      <c r="AJ192" s="45"/>
      <c r="AK192" s="17"/>
      <c r="AL192" s="45"/>
      <c r="AM192" s="32">
        <f t="shared" si="10"/>
        <v>185.75299999999999</v>
      </c>
      <c r="AN192" s="44">
        <f t="shared" si="11"/>
        <v>20.637158299999999</v>
      </c>
      <c r="AO192" s="17"/>
      <c r="AP192" s="99"/>
      <c r="AQ192" s="20">
        <v>44105</v>
      </c>
      <c r="AR192" s="12"/>
      <c r="AS192" s="56"/>
      <c r="AT192" s="57"/>
      <c r="AU192" s="48"/>
    </row>
    <row r="193" spans="1:47" s="11" customFormat="1" ht="31.5">
      <c r="B193" s="13">
        <v>189</v>
      </c>
      <c r="C193" s="13" t="s">
        <v>898</v>
      </c>
      <c r="D193" s="13" t="s">
        <v>899</v>
      </c>
      <c r="E193" s="23" t="s">
        <v>526</v>
      </c>
      <c r="F193" s="12" t="s">
        <v>527</v>
      </c>
      <c r="G193" s="61" t="s">
        <v>1568</v>
      </c>
      <c r="H193" s="24" t="s">
        <v>875</v>
      </c>
      <c r="I193" s="24" t="s">
        <v>1561</v>
      </c>
      <c r="J193" s="3" t="s">
        <v>1227</v>
      </c>
      <c r="K193" s="3" t="s">
        <v>510</v>
      </c>
      <c r="L193" s="10" t="s">
        <v>1216</v>
      </c>
      <c r="M193" s="3" t="s">
        <v>1388</v>
      </c>
      <c r="N193" s="90"/>
      <c r="O193" s="17">
        <v>92.1</v>
      </c>
      <c r="P193" s="60">
        <v>42217</v>
      </c>
      <c r="Q193" s="91"/>
      <c r="R193" s="32">
        <f t="shared" si="8"/>
        <v>79.657999999999987</v>
      </c>
      <c r="S193" s="32">
        <f t="shared" si="9"/>
        <v>88.508003799999983</v>
      </c>
      <c r="T193" s="36">
        <v>1</v>
      </c>
      <c r="U193" s="36">
        <v>1</v>
      </c>
      <c r="V193" s="17"/>
      <c r="W193" s="17"/>
      <c r="X193" s="17"/>
      <c r="Y193" s="17">
        <v>17.785</v>
      </c>
      <c r="Z193" s="28">
        <v>43823</v>
      </c>
      <c r="AA193" s="17">
        <v>22.204999999999998</v>
      </c>
      <c r="AB193" s="28">
        <v>44046</v>
      </c>
      <c r="AC193" s="17">
        <v>39.667999999999999</v>
      </c>
      <c r="AD193" s="28">
        <v>44225</v>
      </c>
      <c r="AE193" s="17"/>
      <c r="AF193" s="28"/>
      <c r="AG193" s="17"/>
      <c r="AH193" s="45"/>
      <c r="AI193" s="17"/>
      <c r="AJ193" s="45"/>
      <c r="AK193" s="17"/>
      <c r="AL193" s="45"/>
      <c r="AM193" s="32">
        <f t="shared" si="10"/>
        <v>79.657999999999987</v>
      </c>
      <c r="AN193" s="44">
        <f t="shared" si="11"/>
        <v>8.8500037999999996</v>
      </c>
      <c r="AO193" s="17"/>
      <c r="AP193" s="99">
        <v>44136</v>
      </c>
      <c r="AQ193" s="20">
        <v>44166</v>
      </c>
      <c r="AR193" s="12"/>
      <c r="AS193" s="56"/>
      <c r="AT193" s="57"/>
      <c r="AU193" s="48"/>
    </row>
    <row r="194" spans="1:47" s="11" customFormat="1" ht="47.25">
      <c r="B194" s="13">
        <v>190</v>
      </c>
      <c r="C194" s="13" t="s">
        <v>898</v>
      </c>
      <c r="D194" s="13" t="s">
        <v>899</v>
      </c>
      <c r="E194" s="23" t="s">
        <v>530</v>
      </c>
      <c r="F194" s="12" t="s">
        <v>531</v>
      </c>
      <c r="G194" s="61" t="s">
        <v>1568</v>
      </c>
      <c r="H194" s="24" t="s">
        <v>874</v>
      </c>
      <c r="I194" s="24" t="s">
        <v>1561</v>
      </c>
      <c r="J194" s="3" t="s">
        <v>1227</v>
      </c>
      <c r="K194" s="3" t="s">
        <v>510</v>
      </c>
      <c r="L194" s="10" t="s">
        <v>1216</v>
      </c>
      <c r="M194" s="3" t="s">
        <v>1388</v>
      </c>
      <c r="N194" s="90"/>
      <c r="O194" s="17">
        <v>360.19</v>
      </c>
      <c r="P194" s="60">
        <v>42795</v>
      </c>
      <c r="Q194" s="91"/>
      <c r="R194" s="32">
        <f t="shared" si="8"/>
        <v>247.22300000000001</v>
      </c>
      <c r="S194" s="32">
        <f t="shared" si="9"/>
        <v>274.68947530000003</v>
      </c>
      <c r="T194" s="36">
        <v>1</v>
      </c>
      <c r="U194" s="36">
        <v>1</v>
      </c>
      <c r="V194" s="17"/>
      <c r="W194" s="17"/>
      <c r="X194" s="17"/>
      <c r="Y194" s="17">
        <v>86.912999999999997</v>
      </c>
      <c r="Z194" s="28">
        <v>43726</v>
      </c>
      <c r="AA194" s="17">
        <v>3.12</v>
      </c>
      <c r="AB194" s="28">
        <v>43816</v>
      </c>
      <c r="AC194" s="17">
        <v>157.19</v>
      </c>
      <c r="AD194" s="28">
        <v>43842</v>
      </c>
      <c r="AE194" s="17"/>
      <c r="AF194" s="28"/>
      <c r="AG194" s="17"/>
      <c r="AH194" s="45"/>
      <c r="AI194" s="17"/>
      <c r="AJ194" s="45"/>
      <c r="AK194" s="17"/>
      <c r="AL194" s="45"/>
      <c r="AM194" s="32">
        <f t="shared" si="10"/>
        <v>247.22300000000001</v>
      </c>
      <c r="AN194" s="44">
        <f t="shared" si="11"/>
        <v>27.466475300000003</v>
      </c>
      <c r="AO194" s="17"/>
      <c r="AP194" s="99"/>
      <c r="AQ194" s="20">
        <v>44105</v>
      </c>
      <c r="AR194" s="12"/>
      <c r="AS194" s="56"/>
      <c r="AT194" s="57"/>
      <c r="AU194" s="48"/>
    </row>
    <row r="195" spans="1:47" s="11" customFormat="1" ht="31.5">
      <c r="B195" s="13">
        <v>191</v>
      </c>
      <c r="C195" s="13" t="s">
        <v>900</v>
      </c>
      <c r="D195" s="13" t="s">
        <v>901</v>
      </c>
      <c r="E195" s="23" t="s">
        <v>538</v>
      </c>
      <c r="F195" s="12" t="s">
        <v>533</v>
      </c>
      <c r="G195" s="61" t="s">
        <v>1568</v>
      </c>
      <c r="H195" s="24" t="s">
        <v>874</v>
      </c>
      <c r="I195" s="24" t="s">
        <v>1561</v>
      </c>
      <c r="J195" s="3" t="s">
        <v>1227</v>
      </c>
      <c r="K195" s="3" t="s">
        <v>510</v>
      </c>
      <c r="L195" s="10" t="s">
        <v>1216</v>
      </c>
      <c r="M195" s="3" t="s">
        <v>1388</v>
      </c>
      <c r="N195" s="90"/>
      <c r="O195" s="17">
        <v>261.88</v>
      </c>
      <c r="P195" s="60">
        <v>42767</v>
      </c>
      <c r="Q195" s="91"/>
      <c r="R195" s="32">
        <f t="shared" si="8"/>
        <v>221.33600000000001</v>
      </c>
      <c r="S195" s="32">
        <f t="shared" si="9"/>
        <v>245.92642960000001</v>
      </c>
      <c r="T195" s="36">
        <v>1</v>
      </c>
      <c r="U195" s="36">
        <v>1</v>
      </c>
      <c r="V195" s="17"/>
      <c r="W195" s="17"/>
      <c r="X195" s="17"/>
      <c r="Y195" s="17">
        <v>39.276000000000003</v>
      </c>
      <c r="Z195" s="28">
        <v>43875</v>
      </c>
      <c r="AA195" s="17">
        <v>131.083</v>
      </c>
      <c r="AB195" s="28">
        <v>44077</v>
      </c>
      <c r="AC195" s="17">
        <v>50.976999999999997</v>
      </c>
      <c r="AD195" s="28">
        <v>43835</v>
      </c>
      <c r="AE195" s="17"/>
      <c r="AF195" s="28"/>
      <c r="AG195" s="17"/>
      <c r="AH195" s="45"/>
      <c r="AI195" s="17"/>
      <c r="AJ195" s="45"/>
      <c r="AK195" s="17"/>
      <c r="AL195" s="45"/>
      <c r="AM195" s="32">
        <f t="shared" si="10"/>
        <v>221.33600000000001</v>
      </c>
      <c r="AN195" s="44">
        <f t="shared" si="11"/>
        <v>24.590429600000004</v>
      </c>
      <c r="AO195" s="17"/>
      <c r="AP195" s="99"/>
      <c r="AQ195" s="20">
        <v>44075</v>
      </c>
      <c r="AR195" s="12"/>
      <c r="AS195" s="56"/>
      <c r="AT195" s="57"/>
      <c r="AU195" s="48"/>
    </row>
    <row r="196" spans="1:47" s="11" customFormat="1" ht="47.25">
      <c r="B196" s="13">
        <v>192</v>
      </c>
      <c r="C196" s="13" t="s">
        <v>900</v>
      </c>
      <c r="D196" s="13" t="s">
        <v>901</v>
      </c>
      <c r="E196" s="23" t="s">
        <v>542</v>
      </c>
      <c r="F196" s="12" t="s">
        <v>537</v>
      </c>
      <c r="G196" s="61" t="s">
        <v>1568</v>
      </c>
      <c r="H196" s="24" t="s">
        <v>874</v>
      </c>
      <c r="I196" s="24" t="s">
        <v>1561</v>
      </c>
      <c r="J196" s="3" t="s">
        <v>1227</v>
      </c>
      <c r="K196" s="3" t="s">
        <v>510</v>
      </c>
      <c r="L196" s="10" t="s">
        <v>1216</v>
      </c>
      <c r="M196" s="3" t="s">
        <v>1388</v>
      </c>
      <c r="N196" s="90"/>
      <c r="O196" s="17">
        <v>299.08999999999997</v>
      </c>
      <c r="P196" s="60">
        <v>42795</v>
      </c>
      <c r="Q196" s="91"/>
      <c r="R196" s="32">
        <f t="shared" si="8"/>
        <v>162.96199999999999</v>
      </c>
      <c r="S196" s="32">
        <f t="shared" si="9"/>
        <v>181.0670782</v>
      </c>
      <c r="T196" s="36">
        <v>1</v>
      </c>
      <c r="U196" s="36">
        <v>0.69</v>
      </c>
      <c r="V196" s="17"/>
      <c r="W196" s="17"/>
      <c r="X196" s="17"/>
      <c r="Y196" s="17">
        <v>45.377000000000002</v>
      </c>
      <c r="Z196" s="28">
        <v>43896</v>
      </c>
      <c r="AA196" s="17">
        <v>117.58499999999999</v>
      </c>
      <c r="AB196" s="28">
        <v>44077</v>
      </c>
      <c r="AC196" s="17"/>
      <c r="AD196" s="28"/>
      <c r="AE196" s="17"/>
      <c r="AF196" s="28"/>
      <c r="AG196" s="17"/>
      <c r="AH196" s="28"/>
      <c r="AI196" s="17"/>
      <c r="AJ196" s="45"/>
      <c r="AK196" s="17"/>
      <c r="AL196" s="45"/>
      <c r="AM196" s="32">
        <f t="shared" si="10"/>
        <v>162.96199999999999</v>
      </c>
      <c r="AN196" s="44">
        <f t="shared" si="11"/>
        <v>18.105078200000001</v>
      </c>
      <c r="AO196" s="17"/>
      <c r="AP196" s="99">
        <v>44136</v>
      </c>
      <c r="AQ196" s="20">
        <v>44166</v>
      </c>
      <c r="AR196" s="12"/>
      <c r="AS196" s="56"/>
      <c r="AT196" s="57"/>
      <c r="AU196" s="48"/>
    </row>
    <row r="197" spans="1:47" s="11" customFormat="1" ht="31.5">
      <c r="B197" s="13">
        <v>193</v>
      </c>
      <c r="C197" s="13" t="s">
        <v>900</v>
      </c>
      <c r="D197" s="13" t="s">
        <v>901</v>
      </c>
      <c r="E197" s="23" t="s">
        <v>692</v>
      </c>
      <c r="F197" s="12" t="s">
        <v>539</v>
      </c>
      <c r="G197" s="61" t="s">
        <v>1568</v>
      </c>
      <c r="H197" s="24" t="s">
        <v>874</v>
      </c>
      <c r="I197" s="24" t="s">
        <v>1561</v>
      </c>
      <c r="J197" s="3" t="s">
        <v>1227</v>
      </c>
      <c r="K197" s="3" t="s">
        <v>510</v>
      </c>
      <c r="L197" s="10" t="s">
        <v>1216</v>
      </c>
      <c r="M197" s="3" t="s">
        <v>1388</v>
      </c>
      <c r="N197" s="90"/>
      <c r="O197" s="17">
        <v>347.43</v>
      </c>
      <c r="P197" s="60">
        <v>42795</v>
      </c>
      <c r="Q197" s="91"/>
      <c r="R197" s="32">
        <f t="shared" ref="R197:R260" si="13">AM197</f>
        <v>241.233</v>
      </c>
      <c r="S197" s="32">
        <f t="shared" ref="S197:S260" si="14">R197+R197*0.1111</f>
        <v>268.03398629999998</v>
      </c>
      <c r="T197" s="36">
        <v>1</v>
      </c>
      <c r="U197" s="36">
        <v>1</v>
      </c>
      <c r="V197" s="17"/>
      <c r="W197" s="17"/>
      <c r="X197" s="17"/>
      <c r="Y197" s="17">
        <v>80.203999999999994</v>
      </c>
      <c r="Z197" s="28">
        <v>43735</v>
      </c>
      <c r="AA197" s="17">
        <v>19.52</v>
      </c>
      <c r="AB197" s="28">
        <v>43867</v>
      </c>
      <c r="AC197" s="17">
        <v>27.196000000000002</v>
      </c>
      <c r="AD197" s="28">
        <v>44083</v>
      </c>
      <c r="AE197" s="17">
        <v>114.313</v>
      </c>
      <c r="AF197" s="28">
        <v>44180</v>
      </c>
      <c r="AG197" s="17"/>
      <c r="AH197" s="45"/>
      <c r="AI197" s="17"/>
      <c r="AJ197" s="45"/>
      <c r="AK197" s="17"/>
      <c r="AL197" s="45"/>
      <c r="AM197" s="32">
        <f t="shared" ref="AM197:AM260" si="15">Y197+AA197+AC197+AE197+AG197+AI197+AK197</f>
        <v>241.233</v>
      </c>
      <c r="AN197" s="44">
        <f t="shared" ref="AN197:AN260" si="16">AM197*0.1111</f>
        <v>26.800986300000002</v>
      </c>
      <c r="AO197" s="17">
        <f>O197-S197</f>
        <v>79.396013700000026</v>
      </c>
      <c r="AP197" s="99"/>
      <c r="AQ197" s="20">
        <v>44105</v>
      </c>
      <c r="AR197" s="12"/>
      <c r="AS197" s="56"/>
      <c r="AT197" s="57"/>
      <c r="AU197" s="48"/>
    </row>
    <row r="198" spans="1:47" s="11" customFormat="1" ht="31.5">
      <c r="B198" s="13">
        <v>194</v>
      </c>
      <c r="C198" s="13" t="s">
        <v>900</v>
      </c>
      <c r="D198" s="13" t="s">
        <v>901</v>
      </c>
      <c r="E198" s="23" t="s">
        <v>719</v>
      </c>
      <c r="F198" s="12" t="s">
        <v>543</v>
      </c>
      <c r="G198" s="61" t="s">
        <v>1568</v>
      </c>
      <c r="H198" s="24" t="s">
        <v>874</v>
      </c>
      <c r="I198" s="24" t="s">
        <v>1561</v>
      </c>
      <c r="J198" s="3" t="s">
        <v>1227</v>
      </c>
      <c r="K198" s="3" t="s">
        <v>510</v>
      </c>
      <c r="L198" s="10" t="s">
        <v>1216</v>
      </c>
      <c r="M198" s="3" t="s">
        <v>1388</v>
      </c>
      <c r="N198" s="90"/>
      <c r="O198" s="17">
        <v>288.08</v>
      </c>
      <c r="P198" s="60">
        <v>42644</v>
      </c>
      <c r="Q198" s="91"/>
      <c r="R198" s="32">
        <f t="shared" si="13"/>
        <v>138.65100000000001</v>
      </c>
      <c r="S198" s="32">
        <f t="shared" si="14"/>
        <v>154.05512610000002</v>
      </c>
      <c r="T198" s="36">
        <v>1</v>
      </c>
      <c r="U198" s="36">
        <v>1</v>
      </c>
      <c r="V198" s="17"/>
      <c r="W198" s="17"/>
      <c r="X198" s="17">
        <v>34.5</v>
      </c>
      <c r="Y198" s="17">
        <v>67.965000000000003</v>
      </c>
      <c r="Z198" s="28">
        <v>43756</v>
      </c>
      <c r="AA198" s="17">
        <v>32.676000000000002</v>
      </c>
      <c r="AB198" s="28">
        <v>43894</v>
      </c>
      <c r="AC198" s="17">
        <v>38.01</v>
      </c>
      <c r="AD198" s="28">
        <v>44064</v>
      </c>
      <c r="AE198" s="17"/>
      <c r="AF198" s="28"/>
      <c r="AG198" s="17"/>
      <c r="AH198" s="45"/>
      <c r="AI198" s="17"/>
      <c r="AJ198" s="45"/>
      <c r="AK198" s="17"/>
      <c r="AL198" s="45"/>
      <c r="AM198" s="32">
        <f t="shared" si="15"/>
        <v>138.65100000000001</v>
      </c>
      <c r="AN198" s="44">
        <f t="shared" si="16"/>
        <v>15.404126100000001</v>
      </c>
      <c r="AO198" s="17"/>
      <c r="AP198" s="99"/>
      <c r="AQ198" s="20">
        <v>44105</v>
      </c>
      <c r="AR198" s="12"/>
      <c r="AS198" s="56"/>
      <c r="AT198" s="57"/>
      <c r="AU198" s="48"/>
    </row>
    <row r="199" spans="1:47" s="11" customFormat="1" ht="31.5">
      <c r="B199" s="13">
        <v>195</v>
      </c>
      <c r="C199" s="13" t="s">
        <v>892</v>
      </c>
      <c r="D199" s="13" t="s">
        <v>891</v>
      </c>
      <c r="E199" s="3" t="s">
        <v>11</v>
      </c>
      <c r="F199" s="12" t="s">
        <v>12</v>
      </c>
      <c r="G199" s="61" t="s">
        <v>1568</v>
      </c>
      <c r="H199" s="24" t="s">
        <v>873</v>
      </c>
      <c r="I199" s="24" t="s">
        <v>1561</v>
      </c>
      <c r="J199" s="3" t="s">
        <v>1227</v>
      </c>
      <c r="K199" s="3" t="s">
        <v>360</v>
      </c>
      <c r="L199" s="10" t="s">
        <v>1210</v>
      </c>
      <c r="M199" s="3" t="s">
        <v>1387</v>
      </c>
      <c r="N199" s="90"/>
      <c r="O199" s="17">
        <v>94.39</v>
      </c>
      <c r="P199" s="60">
        <v>41153</v>
      </c>
      <c r="Q199" s="65"/>
      <c r="R199" s="32">
        <f t="shared" si="13"/>
        <v>75.831999999999994</v>
      </c>
      <c r="S199" s="32">
        <f t="shared" si="14"/>
        <v>84.256935199999987</v>
      </c>
      <c r="T199" s="36">
        <v>1</v>
      </c>
      <c r="U199" s="36">
        <v>1</v>
      </c>
      <c r="V199" s="17"/>
      <c r="W199" s="17"/>
      <c r="X199" s="17"/>
      <c r="Y199" s="17">
        <v>56.579000000000001</v>
      </c>
      <c r="Z199" s="28">
        <v>43628</v>
      </c>
      <c r="AA199" s="17">
        <v>19.253</v>
      </c>
      <c r="AB199" s="28">
        <v>43921</v>
      </c>
      <c r="AC199" s="17"/>
      <c r="AD199" s="28"/>
      <c r="AE199" s="17"/>
      <c r="AF199" s="28"/>
      <c r="AG199" s="17"/>
      <c r="AH199" s="45"/>
      <c r="AI199" s="17"/>
      <c r="AJ199" s="45"/>
      <c r="AK199" s="28"/>
      <c r="AL199" s="45"/>
      <c r="AM199" s="32">
        <f t="shared" si="15"/>
        <v>75.831999999999994</v>
      </c>
      <c r="AN199" s="44">
        <f t="shared" si="16"/>
        <v>8.4249352000000002</v>
      </c>
      <c r="AO199" s="17">
        <f>O199-S199</f>
        <v>10.133064800000014</v>
      </c>
      <c r="AP199" s="99"/>
      <c r="AQ199" s="20" t="s">
        <v>1246</v>
      </c>
      <c r="AR199" s="12" t="s">
        <v>1572</v>
      </c>
      <c r="AS199" s="56">
        <v>44197</v>
      </c>
      <c r="AT199" s="57"/>
      <c r="AU199" s="48"/>
    </row>
    <row r="200" spans="1:47" s="11" customFormat="1" ht="63">
      <c r="B200" s="13">
        <v>196</v>
      </c>
      <c r="C200" s="13" t="s">
        <v>892</v>
      </c>
      <c r="D200" s="13" t="s">
        <v>891</v>
      </c>
      <c r="E200" s="3" t="s">
        <v>13</v>
      </c>
      <c r="F200" s="12" t="s">
        <v>14</v>
      </c>
      <c r="G200" s="61" t="s">
        <v>1568</v>
      </c>
      <c r="H200" s="24" t="s">
        <v>873</v>
      </c>
      <c r="I200" s="24" t="s">
        <v>1561</v>
      </c>
      <c r="J200" s="3" t="s">
        <v>1227</v>
      </c>
      <c r="K200" s="3" t="s">
        <v>360</v>
      </c>
      <c r="L200" s="10" t="s">
        <v>1210</v>
      </c>
      <c r="M200" s="3" t="s">
        <v>1387</v>
      </c>
      <c r="N200" s="90"/>
      <c r="O200" s="17">
        <v>108.17000000000002</v>
      </c>
      <c r="P200" s="60">
        <v>41122</v>
      </c>
      <c r="Q200" s="65"/>
      <c r="R200" s="32">
        <f t="shared" si="13"/>
        <v>87.272999999999996</v>
      </c>
      <c r="S200" s="32">
        <f t="shared" si="14"/>
        <v>96.9690303</v>
      </c>
      <c r="T200" s="36">
        <v>1</v>
      </c>
      <c r="U200" s="36">
        <v>1</v>
      </c>
      <c r="V200" s="17"/>
      <c r="W200" s="17"/>
      <c r="X200" s="17"/>
      <c r="Y200" s="17">
        <v>49.734999999999999</v>
      </c>
      <c r="Z200" s="28">
        <v>43628</v>
      </c>
      <c r="AA200" s="17">
        <v>37.537999999999997</v>
      </c>
      <c r="AB200" s="28">
        <v>43762</v>
      </c>
      <c r="AC200" s="17"/>
      <c r="AD200" s="28"/>
      <c r="AE200" s="17"/>
      <c r="AF200" s="28"/>
      <c r="AG200" s="17"/>
      <c r="AH200" s="45"/>
      <c r="AI200" s="17"/>
      <c r="AJ200" s="45"/>
      <c r="AK200" s="28"/>
      <c r="AL200" s="45"/>
      <c r="AM200" s="32">
        <f t="shared" si="15"/>
        <v>87.272999999999996</v>
      </c>
      <c r="AN200" s="44">
        <f t="shared" si="16"/>
        <v>9.6960303000000003</v>
      </c>
      <c r="AO200" s="17">
        <f>O200-S200</f>
        <v>11.200969700000016</v>
      </c>
      <c r="AP200" s="99"/>
      <c r="AQ200" s="20" t="s">
        <v>1246</v>
      </c>
      <c r="AR200" s="12" t="s">
        <v>1573</v>
      </c>
      <c r="AS200" s="56">
        <v>44197</v>
      </c>
      <c r="AT200" s="57"/>
      <c r="AU200" s="48"/>
    </row>
    <row r="201" spans="1:47" s="11" customFormat="1" ht="31.5">
      <c r="B201" s="13">
        <v>197</v>
      </c>
      <c r="C201" s="13" t="s">
        <v>892</v>
      </c>
      <c r="D201" s="13" t="s">
        <v>891</v>
      </c>
      <c r="E201" s="3" t="s">
        <v>17</v>
      </c>
      <c r="F201" s="12" t="s">
        <v>18</v>
      </c>
      <c r="G201" s="61" t="s">
        <v>1568</v>
      </c>
      <c r="H201" s="24" t="s">
        <v>873</v>
      </c>
      <c r="I201" s="24" t="s">
        <v>1561</v>
      </c>
      <c r="J201" s="3" t="s">
        <v>1227</v>
      </c>
      <c r="K201" s="3" t="s">
        <v>6</v>
      </c>
      <c r="L201" s="10" t="s">
        <v>1210</v>
      </c>
      <c r="M201" s="3" t="s">
        <v>1387</v>
      </c>
      <c r="N201" s="90"/>
      <c r="O201" s="17">
        <v>69.3</v>
      </c>
      <c r="P201" s="60">
        <v>41153</v>
      </c>
      <c r="Q201" s="65"/>
      <c r="R201" s="32">
        <f t="shared" si="13"/>
        <v>54.59</v>
      </c>
      <c r="S201" s="32">
        <f t="shared" si="14"/>
        <v>60.654949000000002</v>
      </c>
      <c r="T201" s="36">
        <v>1</v>
      </c>
      <c r="U201" s="36">
        <v>1</v>
      </c>
      <c r="V201" s="17"/>
      <c r="W201" s="17"/>
      <c r="X201" s="17"/>
      <c r="Y201" s="17">
        <v>50.771000000000001</v>
      </c>
      <c r="Z201" s="28">
        <v>43742</v>
      </c>
      <c r="AA201" s="17">
        <v>3.819</v>
      </c>
      <c r="AB201" s="28">
        <v>43844</v>
      </c>
      <c r="AC201" s="17"/>
      <c r="AD201" s="28"/>
      <c r="AE201" s="17"/>
      <c r="AF201" s="28"/>
      <c r="AG201" s="17"/>
      <c r="AH201" s="45"/>
      <c r="AI201" s="17"/>
      <c r="AJ201" s="45"/>
      <c r="AK201" s="28"/>
      <c r="AL201" s="45"/>
      <c r="AM201" s="32">
        <f t="shared" si="15"/>
        <v>54.59</v>
      </c>
      <c r="AN201" s="44">
        <f t="shared" si="16"/>
        <v>6.0649490000000004</v>
      </c>
      <c r="AO201" s="17">
        <f>O201-S201</f>
        <v>8.6450509999999952</v>
      </c>
      <c r="AP201" s="99"/>
      <c r="AQ201" s="20" t="s">
        <v>1246</v>
      </c>
      <c r="AR201" s="12" t="s">
        <v>1574</v>
      </c>
      <c r="AS201" s="56">
        <v>44197</v>
      </c>
      <c r="AT201" s="57"/>
      <c r="AU201" s="48"/>
    </row>
    <row r="202" spans="1:47" s="11" customFormat="1" ht="47.25">
      <c r="B202" s="13">
        <v>198</v>
      </c>
      <c r="C202" s="13" t="s">
        <v>892</v>
      </c>
      <c r="D202" s="13" t="s">
        <v>891</v>
      </c>
      <c r="E202" s="3" t="s">
        <v>19</v>
      </c>
      <c r="F202" s="12" t="s">
        <v>20</v>
      </c>
      <c r="G202" s="61" t="s">
        <v>1568</v>
      </c>
      <c r="H202" s="24" t="s">
        <v>873</v>
      </c>
      <c r="I202" s="24" t="s">
        <v>1561</v>
      </c>
      <c r="J202" s="3" t="s">
        <v>1227</v>
      </c>
      <c r="K202" s="3" t="s">
        <v>6</v>
      </c>
      <c r="L202" s="10" t="s">
        <v>1210</v>
      </c>
      <c r="M202" s="3" t="s">
        <v>1387</v>
      </c>
      <c r="N202" s="90"/>
      <c r="O202" s="17">
        <v>225.26999999999998</v>
      </c>
      <c r="P202" s="60">
        <v>40756</v>
      </c>
      <c r="Q202" s="65"/>
      <c r="R202" s="32">
        <f t="shared" si="13"/>
        <v>150.59199999999998</v>
      </c>
      <c r="S202" s="32">
        <f t="shared" si="14"/>
        <v>167.32277119999998</v>
      </c>
      <c r="T202" s="36">
        <v>1</v>
      </c>
      <c r="U202" s="36">
        <v>1</v>
      </c>
      <c r="V202" s="17"/>
      <c r="W202" s="17"/>
      <c r="X202" s="17"/>
      <c r="Y202" s="17">
        <v>80.524000000000001</v>
      </c>
      <c r="Z202" s="28">
        <v>43606</v>
      </c>
      <c r="AA202" s="17">
        <v>70.067999999999998</v>
      </c>
      <c r="AB202" s="28">
        <v>43808</v>
      </c>
      <c r="AC202" s="17"/>
      <c r="AD202" s="28"/>
      <c r="AE202" s="17"/>
      <c r="AF202" s="28"/>
      <c r="AG202" s="17"/>
      <c r="AH202" s="45"/>
      <c r="AI202" s="17"/>
      <c r="AJ202" s="45"/>
      <c r="AK202" s="28"/>
      <c r="AL202" s="45"/>
      <c r="AM202" s="32">
        <f t="shared" si="15"/>
        <v>150.59199999999998</v>
      </c>
      <c r="AN202" s="44">
        <f t="shared" si="16"/>
        <v>16.7307712</v>
      </c>
      <c r="AO202" s="17">
        <f>O202-S202</f>
        <v>57.947228800000005</v>
      </c>
      <c r="AP202" s="99"/>
      <c r="AQ202" s="20" t="s">
        <v>1246</v>
      </c>
      <c r="AR202" s="12" t="s">
        <v>1575</v>
      </c>
      <c r="AS202" s="56">
        <v>44197</v>
      </c>
      <c r="AT202" s="57"/>
      <c r="AU202" s="48"/>
    </row>
    <row r="203" spans="1:47" s="11" customFormat="1" ht="47.25">
      <c r="B203" s="13">
        <v>199</v>
      </c>
      <c r="C203" s="13" t="s">
        <v>892</v>
      </c>
      <c r="D203" s="13" t="s">
        <v>891</v>
      </c>
      <c r="E203" s="3" t="s">
        <v>365</v>
      </c>
      <c r="F203" s="12" t="s">
        <v>366</v>
      </c>
      <c r="G203" s="61" t="s">
        <v>1568</v>
      </c>
      <c r="H203" s="24" t="s">
        <v>873</v>
      </c>
      <c r="I203" s="24" t="s">
        <v>1561</v>
      </c>
      <c r="J203" s="3" t="s">
        <v>1227</v>
      </c>
      <c r="K203" s="3" t="s">
        <v>360</v>
      </c>
      <c r="L203" s="10" t="s">
        <v>1210</v>
      </c>
      <c r="M203" s="3" t="s">
        <v>1387</v>
      </c>
      <c r="N203" s="90"/>
      <c r="O203" s="17">
        <v>293.98</v>
      </c>
      <c r="P203" s="60">
        <v>41091</v>
      </c>
      <c r="Q203" s="65"/>
      <c r="R203" s="32">
        <f t="shared" si="13"/>
        <v>258.82900000000001</v>
      </c>
      <c r="S203" s="32">
        <f t="shared" si="14"/>
        <v>287.58490190000003</v>
      </c>
      <c r="T203" s="36">
        <v>1</v>
      </c>
      <c r="U203" s="36">
        <v>1</v>
      </c>
      <c r="V203" s="17"/>
      <c r="W203" s="17"/>
      <c r="X203" s="17"/>
      <c r="Y203" s="17">
        <v>186.94499999999999</v>
      </c>
      <c r="Z203" s="28">
        <v>43654</v>
      </c>
      <c r="AA203" s="17">
        <v>71.884</v>
      </c>
      <c r="AB203" s="28">
        <v>43795</v>
      </c>
      <c r="AC203" s="17"/>
      <c r="AD203" s="28"/>
      <c r="AE203" s="17"/>
      <c r="AF203" s="28"/>
      <c r="AG203" s="17"/>
      <c r="AH203" s="45"/>
      <c r="AI203" s="17"/>
      <c r="AJ203" s="45"/>
      <c r="AK203" s="17"/>
      <c r="AL203" s="45"/>
      <c r="AM203" s="32">
        <f t="shared" si="15"/>
        <v>258.82900000000001</v>
      </c>
      <c r="AN203" s="44">
        <f t="shared" si="16"/>
        <v>28.755901900000001</v>
      </c>
      <c r="AO203" s="17">
        <f>O203-S203</f>
        <v>6.3950980999999842</v>
      </c>
      <c r="AP203" s="99"/>
      <c r="AQ203" s="20" t="s">
        <v>1246</v>
      </c>
      <c r="AR203" s="12" t="s">
        <v>1576</v>
      </c>
      <c r="AS203" s="56">
        <v>44197</v>
      </c>
      <c r="AT203" s="57"/>
      <c r="AU203" s="48"/>
    </row>
    <row r="204" spans="1:47" s="11" customFormat="1" ht="47.25">
      <c r="B204" s="13">
        <v>200</v>
      </c>
      <c r="C204" s="13" t="s">
        <v>892</v>
      </c>
      <c r="D204" s="13" t="s">
        <v>891</v>
      </c>
      <c r="E204" s="3" t="s">
        <v>367</v>
      </c>
      <c r="F204" s="12" t="s">
        <v>368</v>
      </c>
      <c r="G204" s="61" t="s">
        <v>1568</v>
      </c>
      <c r="H204" s="24" t="s">
        <v>873</v>
      </c>
      <c r="I204" s="24" t="s">
        <v>1561</v>
      </c>
      <c r="J204" s="3" t="s">
        <v>1227</v>
      </c>
      <c r="K204" s="3" t="s">
        <v>6</v>
      </c>
      <c r="L204" s="10" t="s">
        <v>1210</v>
      </c>
      <c r="M204" s="3" t="s">
        <v>1387</v>
      </c>
      <c r="N204" s="90"/>
      <c r="O204" s="17">
        <v>155.62</v>
      </c>
      <c r="P204" s="60">
        <v>41091</v>
      </c>
      <c r="Q204" s="65"/>
      <c r="R204" s="32">
        <f t="shared" si="13"/>
        <v>105.14700000000001</v>
      </c>
      <c r="S204" s="32">
        <f t="shared" si="14"/>
        <v>116.82883170000001</v>
      </c>
      <c r="T204" s="36">
        <v>1</v>
      </c>
      <c r="U204" s="36">
        <v>0.878</v>
      </c>
      <c r="V204" s="17"/>
      <c r="W204" s="17"/>
      <c r="X204" s="17"/>
      <c r="Y204" s="17">
        <v>105.14700000000001</v>
      </c>
      <c r="Z204" s="28">
        <v>43654</v>
      </c>
      <c r="AA204" s="17"/>
      <c r="AB204" s="28"/>
      <c r="AC204" s="17"/>
      <c r="AD204" s="28"/>
      <c r="AE204" s="17"/>
      <c r="AF204" s="28"/>
      <c r="AG204" s="17"/>
      <c r="AH204" s="45"/>
      <c r="AI204" s="17"/>
      <c r="AJ204" s="45"/>
      <c r="AK204" s="17"/>
      <c r="AL204" s="45"/>
      <c r="AM204" s="32">
        <f t="shared" si="15"/>
        <v>105.14700000000001</v>
      </c>
      <c r="AN204" s="44">
        <f t="shared" si="16"/>
        <v>11.681831700000002</v>
      </c>
      <c r="AO204" s="17"/>
      <c r="AP204" s="99"/>
      <c r="AQ204" s="56">
        <v>44044</v>
      </c>
      <c r="AR204" s="12"/>
      <c r="AS204" s="56"/>
      <c r="AT204" s="57"/>
      <c r="AU204" s="48"/>
    </row>
    <row r="205" spans="1:47" s="11" customFormat="1" ht="31.5">
      <c r="A205" s="46"/>
      <c r="B205" s="13">
        <v>201</v>
      </c>
      <c r="C205" s="13" t="s">
        <v>892</v>
      </c>
      <c r="D205" s="13" t="s">
        <v>891</v>
      </c>
      <c r="E205" s="3" t="s">
        <v>369</v>
      </c>
      <c r="F205" s="12" t="s">
        <v>370</v>
      </c>
      <c r="G205" s="61" t="s">
        <v>1568</v>
      </c>
      <c r="H205" s="24" t="s">
        <v>873</v>
      </c>
      <c r="I205" s="24" t="s">
        <v>1561</v>
      </c>
      <c r="J205" s="3" t="s">
        <v>1227</v>
      </c>
      <c r="K205" s="3" t="s">
        <v>360</v>
      </c>
      <c r="L205" s="10" t="s">
        <v>1210</v>
      </c>
      <c r="M205" s="3" t="s">
        <v>1387</v>
      </c>
      <c r="N205" s="90"/>
      <c r="O205" s="17">
        <v>118.73</v>
      </c>
      <c r="P205" s="60">
        <v>40848</v>
      </c>
      <c r="Q205" s="65"/>
      <c r="R205" s="32">
        <f t="shared" si="13"/>
        <v>96.741</v>
      </c>
      <c r="S205" s="32">
        <f t="shared" si="14"/>
        <v>107.4889251</v>
      </c>
      <c r="T205" s="36">
        <v>1</v>
      </c>
      <c r="U205" s="36">
        <v>1</v>
      </c>
      <c r="V205" s="17"/>
      <c r="W205" s="17"/>
      <c r="X205" s="17"/>
      <c r="Y205" s="17">
        <v>84.936999999999998</v>
      </c>
      <c r="Z205" s="28">
        <v>43628</v>
      </c>
      <c r="AA205" s="17">
        <v>11.804</v>
      </c>
      <c r="AB205" s="28">
        <v>44019</v>
      </c>
      <c r="AC205" s="17"/>
      <c r="AD205" s="28"/>
      <c r="AE205" s="17"/>
      <c r="AF205" s="28"/>
      <c r="AG205" s="17"/>
      <c r="AH205" s="45"/>
      <c r="AI205" s="17"/>
      <c r="AJ205" s="45"/>
      <c r="AK205" s="17"/>
      <c r="AL205" s="45"/>
      <c r="AM205" s="32">
        <f t="shared" si="15"/>
        <v>96.741</v>
      </c>
      <c r="AN205" s="44">
        <f t="shared" si="16"/>
        <v>10.7479251</v>
      </c>
      <c r="AO205" s="17">
        <f>O205-S205</f>
        <v>11.241074900000001</v>
      </c>
      <c r="AP205" s="99"/>
      <c r="AQ205" s="20" t="s">
        <v>1246</v>
      </c>
      <c r="AR205" s="12" t="s">
        <v>1577</v>
      </c>
      <c r="AS205" s="56">
        <v>44197</v>
      </c>
      <c r="AT205" s="57"/>
      <c r="AU205" s="48"/>
    </row>
    <row r="206" spans="1:47" s="11" customFormat="1" ht="31.5">
      <c r="B206" s="13">
        <v>202</v>
      </c>
      <c r="C206" s="13" t="s">
        <v>896</v>
      </c>
      <c r="D206" s="13" t="s">
        <v>897</v>
      </c>
      <c r="E206" s="3" t="s">
        <v>33</v>
      </c>
      <c r="F206" s="12" t="s">
        <v>34</v>
      </c>
      <c r="G206" s="61" t="s">
        <v>1568</v>
      </c>
      <c r="H206" s="24" t="s">
        <v>873</v>
      </c>
      <c r="I206" s="24" t="s">
        <v>1561</v>
      </c>
      <c r="J206" s="3" t="s">
        <v>1227</v>
      </c>
      <c r="K206" s="3" t="s">
        <v>6</v>
      </c>
      <c r="L206" s="10" t="s">
        <v>1210</v>
      </c>
      <c r="M206" s="3" t="s">
        <v>1387</v>
      </c>
      <c r="N206" s="90">
        <v>441.6</v>
      </c>
      <c r="O206" s="17">
        <v>302.10000000000002</v>
      </c>
      <c r="P206" s="60">
        <v>40787</v>
      </c>
      <c r="Q206" s="91"/>
      <c r="R206" s="32">
        <f t="shared" si="13"/>
        <v>215.881</v>
      </c>
      <c r="S206" s="32">
        <f t="shared" si="14"/>
        <v>239.86537910000001</v>
      </c>
      <c r="T206" s="36">
        <v>1</v>
      </c>
      <c r="U206" s="36">
        <v>0.86</v>
      </c>
      <c r="V206" s="17"/>
      <c r="W206" s="17"/>
      <c r="X206" s="17"/>
      <c r="Y206" s="17">
        <v>57.258000000000003</v>
      </c>
      <c r="Z206" s="28">
        <v>43844</v>
      </c>
      <c r="AA206" s="17">
        <v>56.862000000000002</v>
      </c>
      <c r="AB206" s="28">
        <v>43896</v>
      </c>
      <c r="AC206" s="17">
        <v>74.34</v>
      </c>
      <c r="AD206" s="28">
        <v>44007</v>
      </c>
      <c r="AE206" s="17">
        <v>27.420999999999999</v>
      </c>
      <c r="AF206" s="28">
        <v>44239</v>
      </c>
      <c r="AG206" s="17"/>
      <c r="AH206" s="45"/>
      <c r="AI206" s="17"/>
      <c r="AJ206" s="45"/>
      <c r="AK206" s="17"/>
      <c r="AL206" s="45"/>
      <c r="AM206" s="32">
        <f t="shared" si="15"/>
        <v>215.881</v>
      </c>
      <c r="AN206" s="44">
        <f t="shared" si="16"/>
        <v>23.984379100000002</v>
      </c>
      <c r="AO206" s="17"/>
      <c r="AP206" s="99"/>
      <c r="AQ206" s="20">
        <v>44105</v>
      </c>
      <c r="AR206" s="12"/>
      <c r="AS206" s="56">
        <v>44166</v>
      </c>
      <c r="AT206" s="57"/>
      <c r="AU206" s="48"/>
    </row>
    <row r="207" spans="1:47" s="11" customFormat="1" ht="31.5">
      <c r="B207" s="13">
        <v>203</v>
      </c>
      <c r="C207" s="13" t="s">
        <v>892</v>
      </c>
      <c r="D207" s="13" t="s">
        <v>891</v>
      </c>
      <c r="E207" s="3" t="s">
        <v>544</v>
      </c>
      <c r="F207" s="12" t="s">
        <v>545</v>
      </c>
      <c r="G207" s="61" t="s">
        <v>1568</v>
      </c>
      <c r="H207" s="24" t="s">
        <v>873</v>
      </c>
      <c r="I207" s="24" t="s">
        <v>1561</v>
      </c>
      <c r="J207" s="3" t="s">
        <v>265</v>
      </c>
      <c r="K207" s="3" t="s">
        <v>546</v>
      </c>
      <c r="L207" s="10" t="s">
        <v>546</v>
      </c>
      <c r="M207" s="3" t="s">
        <v>1370</v>
      </c>
      <c r="N207" s="90">
        <v>253.37</v>
      </c>
      <c r="O207" s="17">
        <v>137.57</v>
      </c>
      <c r="P207" s="59" t="s">
        <v>1270</v>
      </c>
      <c r="Q207" s="91">
        <v>117.57</v>
      </c>
      <c r="R207" s="32">
        <f t="shared" si="13"/>
        <v>111.992</v>
      </c>
      <c r="S207" s="32">
        <f t="shared" si="14"/>
        <v>124.43431120000001</v>
      </c>
      <c r="T207" s="36">
        <v>1</v>
      </c>
      <c r="U207" s="36">
        <v>1</v>
      </c>
      <c r="V207" s="17"/>
      <c r="W207" s="17"/>
      <c r="X207" s="17"/>
      <c r="Y207" s="17">
        <v>49.05</v>
      </c>
      <c r="Z207" s="28">
        <v>43647</v>
      </c>
      <c r="AA207" s="17">
        <v>52.304000000000002</v>
      </c>
      <c r="AB207" s="28">
        <v>43921</v>
      </c>
      <c r="AC207" s="17">
        <v>10.638</v>
      </c>
      <c r="AD207" s="28">
        <v>44098</v>
      </c>
      <c r="AE207" s="17"/>
      <c r="AF207" s="28"/>
      <c r="AG207" s="28"/>
      <c r="AH207" s="45"/>
      <c r="AI207" s="17"/>
      <c r="AJ207" s="45"/>
      <c r="AK207" s="28"/>
      <c r="AL207" s="45"/>
      <c r="AM207" s="32">
        <f t="shared" si="15"/>
        <v>111.992</v>
      </c>
      <c r="AN207" s="44">
        <f t="shared" si="16"/>
        <v>12.442311200000001</v>
      </c>
      <c r="AO207" s="17">
        <f>O207-S207</f>
        <v>13.135688799999983</v>
      </c>
      <c r="AP207" s="92"/>
      <c r="AQ207" s="36" t="s">
        <v>1246</v>
      </c>
      <c r="AR207" s="12" t="s">
        <v>1435</v>
      </c>
      <c r="AS207" s="56"/>
      <c r="AT207" s="57"/>
      <c r="AU207" s="48"/>
    </row>
    <row r="208" spans="1:47" s="11" customFormat="1" ht="16.5">
      <c r="B208" s="13">
        <v>204</v>
      </c>
      <c r="C208" s="13" t="s">
        <v>892</v>
      </c>
      <c r="D208" s="13" t="s">
        <v>891</v>
      </c>
      <c r="E208" s="3" t="s">
        <v>547</v>
      </c>
      <c r="F208" s="12" t="s">
        <v>1479</v>
      </c>
      <c r="G208" s="61" t="s">
        <v>1568</v>
      </c>
      <c r="H208" s="24" t="s">
        <v>873</v>
      </c>
      <c r="I208" s="24" t="s">
        <v>1561</v>
      </c>
      <c r="J208" s="3" t="s">
        <v>265</v>
      </c>
      <c r="K208" s="3" t="s">
        <v>546</v>
      </c>
      <c r="L208" s="10" t="s">
        <v>546</v>
      </c>
      <c r="M208" s="3" t="s">
        <v>1370</v>
      </c>
      <c r="N208" s="90">
        <v>75</v>
      </c>
      <c r="O208" s="17">
        <v>61</v>
      </c>
      <c r="P208" s="59" t="s">
        <v>1271</v>
      </c>
      <c r="Q208" s="91">
        <v>61</v>
      </c>
      <c r="R208" s="32">
        <f t="shared" si="13"/>
        <v>31.518000000000001</v>
      </c>
      <c r="S208" s="32">
        <f t="shared" si="14"/>
        <v>35.019649800000003</v>
      </c>
      <c r="T208" s="36">
        <v>1</v>
      </c>
      <c r="U208" s="36">
        <v>0.85</v>
      </c>
      <c r="V208" s="17">
        <v>12.132</v>
      </c>
      <c r="W208" s="17"/>
      <c r="X208" s="17"/>
      <c r="Y208" s="17">
        <v>31.518000000000001</v>
      </c>
      <c r="Z208" s="28">
        <v>44105</v>
      </c>
      <c r="AA208" s="17"/>
      <c r="AB208" s="28"/>
      <c r="AC208" s="17"/>
      <c r="AD208" s="28"/>
      <c r="AE208" s="17"/>
      <c r="AF208" s="28"/>
      <c r="AG208" s="17"/>
      <c r="AH208" s="45"/>
      <c r="AI208" s="17"/>
      <c r="AJ208" s="45"/>
      <c r="AK208" s="28"/>
      <c r="AL208" s="45"/>
      <c r="AM208" s="32">
        <f t="shared" si="15"/>
        <v>31.518000000000001</v>
      </c>
      <c r="AN208" s="44">
        <f t="shared" si="16"/>
        <v>3.5016498</v>
      </c>
      <c r="AO208" s="17"/>
      <c r="AP208" s="88"/>
      <c r="AQ208" s="56">
        <v>44013</v>
      </c>
      <c r="AR208" s="12"/>
      <c r="AS208" s="56"/>
      <c r="AT208" s="57"/>
      <c r="AU208" s="48"/>
    </row>
    <row r="209" spans="1:47" s="11" customFormat="1" ht="31.5">
      <c r="B209" s="13">
        <v>205</v>
      </c>
      <c r="C209" s="13" t="s">
        <v>892</v>
      </c>
      <c r="D209" s="13" t="s">
        <v>891</v>
      </c>
      <c r="E209" s="3" t="s">
        <v>548</v>
      </c>
      <c r="F209" s="12" t="s">
        <v>549</v>
      </c>
      <c r="G209" s="61" t="s">
        <v>1568</v>
      </c>
      <c r="H209" s="24" t="s">
        <v>873</v>
      </c>
      <c r="I209" s="24" t="s">
        <v>1561</v>
      </c>
      <c r="J209" s="3" t="s">
        <v>265</v>
      </c>
      <c r="K209" s="3" t="s">
        <v>546</v>
      </c>
      <c r="L209" s="10" t="s">
        <v>546</v>
      </c>
      <c r="M209" s="3" t="s">
        <v>1370</v>
      </c>
      <c r="N209" s="90">
        <v>237.5</v>
      </c>
      <c r="O209" s="17">
        <v>96.64</v>
      </c>
      <c r="P209" s="59" t="s">
        <v>1258</v>
      </c>
      <c r="Q209" s="91">
        <v>96.67</v>
      </c>
      <c r="R209" s="32">
        <f t="shared" si="13"/>
        <v>56.355000000000004</v>
      </c>
      <c r="S209" s="32">
        <f t="shared" si="14"/>
        <v>62.616040500000004</v>
      </c>
      <c r="T209" s="36">
        <v>1</v>
      </c>
      <c r="U209" s="36">
        <v>1</v>
      </c>
      <c r="V209" s="17"/>
      <c r="W209" s="17"/>
      <c r="X209" s="17"/>
      <c r="Y209" s="17">
        <v>31.524000000000001</v>
      </c>
      <c r="Z209" s="28">
        <v>43647</v>
      </c>
      <c r="AA209" s="17">
        <v>24.831</v>
      </c>
      <c r="AB209" s="28">
        <v>44077</v>
      </c>
      <c r="AC209" s="17"/>
      <c r="AD209" s="28"/>
      <c r="AE209" s="17"/>
      <c r="AF209" s="28"/>
      <c r="AG209" s="17"/>
      <c r="AH209" s="45"/>
      <c r="AI209" s="17"/>
      <c r="AJ209" s="45"/>
      <c r="AK209" s="28"/>
      <c r="AL209" s="45"/>
      <c r="AM209" s="32">
        <f t="shared" si="15"/>
        <v>56.355000000000004</v>
      </c>
      <c r="AN209" s="44">
        <f t="shared" si="16"/>
        <v>6.2610405000000009</v>
      </c>
      <c r="AO209" s="17">
        <f>O209-S209</f>
        <v>34.023959499999997</v>
      </c>
      <c r="AP209" s="92"/>
      <c r="AQ209" s="36" t="s">
        <v>1246</v>
      </c>
      <c r="AR209" s="12" t="s">
        <v>1436</v>
      </c>
      <c r="AS209" s="56"/>
      <c r="AT209" s="57"/>
      <c r="AU209" s="48"/>
    </row>
    <row r="210" spans="1:47" s="11" customFormat="1" ht="31.5">
      <c r="B210" s="13">
        <v>206</v>
      </c>
      <c r="C210" s="13" t="s">
        <v>892</v>
      </c>
      <c r="D210" s="13" t="s">
        <v>891</v>
      </c>
      <c r="E210" s="3" t="s">
        <v>556</v>
      </c>
      <c r="F210" s="12" t="s">
        <v>557</v>
      </c>
      <c r="G210" s="61" t="s">
        <v>1568</v>
      </c>
      <c r="H210" s="24" t="s">
        <v>873</v>
      </c>
      <c r="I210" s="24" t="s">
        <v>1561</v>
      </c>
      <c r="J210" s="3" t="s">
        <v>265</v>
      </c>
      <c r="K210" s="3" t="s">
        <v>546</v>
      </c>
      <c r="L210" s="10" t="s">
        <v>546</v>
      </c>
      <c r="M210" s="3" t="s">
        <v>1370</v>
      </c>
      <c r="N210" s="90">
        <v>180</v>
      </c>
      <c r="O210" s="17">
        <v>113.99999999999999</v>
      </c>
      <c r="P210" s="59" t="s">
        <v>1272</v>
      </c>
      <c r="Q210" s="91">
        <v>114</v>
      </c>
      <c r="R210" s="32">
        <f t="shared" si="13"/>
        <v>74.582000000000008</v>
      </c>
      <c r="S210" s="32">
        <f t="shared" si="14"/>
        <v>82.868060200000002</v>
      </c>
      <c r="T210" s="36">
        <v>1</v>
      </c>
      <c r="U210" s="36">
        <v>0.84</v>
      </c>
      <c r="V210" s="17"/>
      <c r="W210" s="17"/>
      <c r="X210" s="17"/>
      <c r="Y210" s="17">
        <v>25.937000000000001</v>
      </c>
      <c r="Z210" s="28">
        <v>43649</v>
      </c>
      <c r="AA210" s="17">
        <v>48.645000000000003</v>
      </c>
      <c r="AB210" s="28">
        <v>43936</v>
      </c>
      <c r="AC210" s="17"/>
      <c r="AD210" s="28"/>
      <c r="AE210" s="17"/>
      <c r="AF210" s="28"/>
      <c r="AG210" s="17"/>
      <c r="AH210" s="45"/>
      <c r="AI210" s="17"/>
      <c r="AJ210" s="45"/>
      <c r="AK210" s="28"/>
      <c r="AL210" s="45"/>
      <c r="AM210" s="32">
        <f t="shared" si="15"/>
        <v>74.582000000000008</v>
      </c>
      <c r="AN210" s="44">
        <f t="shared" si="16"/>
        <v>8.2860602000000014</v>
      </c>
      <c r="AO210" s="17"/>
      <c r="AP210" s="88"/>
      <c r="AQ210" s="56">
        <v>44105</v>
      </c>
      <c r="AR210" s="12"/>
      <c r="AS210" s="56"/>
      <c r="AT210" s="57"/>
      <c r="AU210" s="48"/>
    </row>
    <row r="211" spans="1:47" s="11" customFormat="1" ht="31.5">
      <c r="B211" s="13">
        <v>207</v>
      </c>
      <c r="C211" s="13" t="s">
        <v>892</v>
      </c>
      <c r="D211" s="13" t="s">
        <v>891</v>
      </c>
      <c r="E211" s="3" t="s">
        <v>558</v>
      </c>
      <c r="F211" s="27" t="s">
        <v>559</v>
      </c>
      <c r="G211" s="61" t="s">
        <v>1568</v>
      </c>
      <c r="H211" s="52" t="s">
        <v>873</v>
      </c>
      <c r="I211" s="24" t="s">
        <v>1561</v>
      </c>
      <c r="J211" s="3" t="s">
        <v>265</v>
      </c>
      <c r="K211" s="3" t="s">
        <v>546</v>
      </c>
      <c r="L211" s="10" t="s">
        <v>546</v>
      </c>
      <c r="M211" s="3" t="s">
        <v>1370</v>
      </c>
      <c r="N211" s="90">
        <v>130.72</v>
      </c>
      <c r="O211" s="17">
        <v>126.72000000000001</v>
      </c>
      <c r="P211" s="59" t="s">
        <v>1274</v>
      </c>
      <c r="Q211" s="91">
        <v>126.72</v>
      </c>
      <c r="R211" s="32">
        <f t="shared" si="13"/>
        <v>108.1</v>
      </c>
      <c r="S211" s="32">
        <f t="shared" si="14"/>
        <v>120.10991</v>
      </c>
      <c r="T211" s="36">
        <v>1</v>
      </c>
      <c r="U211" s="36">
        <v>0.95</v>
      </c>
      <c r="V211" s="17"/>
      <c r="W211" s="17"/>
      <c r="X211" s="17"/>
      <c r="Y211" s="17">
        <v>37.305</v>
      </c>
      <c r="Z211" s="28">
        <v>43700</v>
      </c>
      <c r="AA211" s="17">
        <v>27.117000000000001</v>
      </c>
      <c r="AB211" s="28">
        <v>43742</v>
      </c>
      <c r="AC211" s="17">
        <v>27.742999999999999</v>
      </c>
      <c r="AD211" s="28">
        <v>44007</v>
      </c>
      <c r="AE211" s="17">
        <v>15.935</v>
      </c>
      <c r="AF211" s="28">
        <v>44184</v>
      </c>
      <c r="AG211" s="17"/>
      <c r="AH211" s="45"/>
      <c r="AI211" s="17"/>
      <c r="AJ211" s="45"/>
      <c r="AK211" s="28"/>
      <c r="AL211" s="45"/>
      <c r="AM211" s="32">
        <f t="shared" si="15"/>
        <v>108.1</v>
      </c>
      <c r="AN211" s="44">
        <f t="shared" si="16"/>
        <v>12.00991</v>
      </c>
      <c r="AO211" s="17"/>
      <c r="AP211" s="88">
        <v>44166</v>
      </c>
      <c r="AQ211" s="56">
        <v>44166</v>
      </c>
      <c r="AR211" s="12"/>
      <c r="AS211" s="56"/>
      <c r="AT211" s="57"/>
      <c r="AU211" s="48"/>
    </row>
    <row r="212" spans="1:47" s="11" customFormat="1" ht="16.5">
      <c r="B212" s="13">
        <v>208</v>
      </c>
      <c r="C212" s="13" t="s">
        <v>896</v>
      </c>
      <c r="D212" s="13" t="s">
        <v>897</v>
      </c>
      <c r="E212" s="3" t="s">
        <v>624</v>
      </c>
      <c r="F212" s="12" t="s">
        <v>625</v>
      </c>
      <c r="G212" s="61" t="s">
        <v>1568</v>
      </c>
      <c r="H212" s="24" t="s">
        <v>874</v>
      </c>
      <c r="I212" s="24" t="s">
        <v>1561</v>
      </c>
      <c r="J212" s="3" t="s">
        <v>265</v>
      </c>
      <c r="K212" s="3" t="s">
        <v>585</v>
      </c>
      <c r="L212" s="10" t="s">
        <v>546</v>
      </c>
      <c r="M212" s="3" t="s">
        <v>1370</v>
      </c>
      <c r="N212" s="90">
        <v>252.6</v>
      </c>
      <c r="O212" s="17">
        <v>176.85</v>
      </c>
      <c r="P212" s="60" t="s">
        <v>1315</v>
      </c>
      <c r="Q212" s="91">
        <v>123.553</v>
      </c>
      <c r="R212" s="32">
        <f t="shared" si="13"/>
        <v>104.15</v>
      </c>
      <c r="S212" s="32">
        <f t="shared" si="14"/>
        <v>115.72106500000001</v>
      </c>
      <c r="T212" s="36">
        <v>1</v>
      </c>
      <c r="U212" s="36">
        <v>0.8</v>
      </c>
      <c r="V212" s="17"/>
      <c r="W212" s="17"/>
      <c r="X212" s="17"/>
      <c r="Y212" s="17">
        <v>39.661000000000001</v>
      </c>
      <c r="Z212" s="28">
        <v>43700</v>
      </c>
      <c r="AA212" s="17">
        <v>10.977</v>
      </c>
      <c r="AB212" s="28">
        <v>44019</v>
      </c>
      <c r="AC212" s="17">
        <v>17.736999999999998</v>
      </c>
      <c r="AD212" s="28">
        <v>44184</v>
      </c>
      <c r="AE212" s="17">
        <v>35.774999999999999</v>
      </c>
      <c r="AF212" s="28">
        <v>44246</v>
      </c>
      <c r="AG212" s="17"/>
      <c r="AH212" s="45"/>
      <c r="AI212" s="17"/>
      <c r="AJ212" s="45"/>
      <c r="AK212" s="17"/>
      <c r="AL212" s="45"/>
      <c r="AM212" s="32">
        <f t="shared" si="15"/>
        <v>104.15</v>
      </c>
      <c r="AN212" s="44">
        <f t="shared" si="16"/>
        <v>11.571065000000001</v>
      </c>
      <c r="AO212" s="17"/>
      <c r="AP212" s="99"/>
      <c r="AQ212" s="20">
        <v>44105</v>
      </c>
      <c r="AR212" s="12"/>
      <c r="AS212" s="56"/>
      <c r="AT212" s="57"/>
      <c r="AU212" s="48"/>
    </row>
    <row r="213" spans="1:47" s="11" customFormat="1" ht="16.5">
      <c r="B213" s="13">
        <v>209</v>
      </c>
      <c r="C213" s="13" t="s">
        <v>896</v>
      </c>
      <c r="D213" s="13" t="s">
        <v>897</v>
      </c>
      <c r="E213" s="3" t="s">
        <v>626</v>
      </c>
      <c r="F213" s="12" t="s">
        <v>627</v>
      </c>
      <c r="G213" s="61" t="s">
        <v>1568</v>
      </c>
      <c r="H213" s="24" t="s">
        <v>874</v>
      </c>
      <c r="I213" s="24" t="s">
        <v>1561</v>
      </c>
      <c r="J213" s="3" t="s">
        <v>265</v>
      </c>
      <c r="K213" s="3" t="s">
        <v>585</v>
      </c>
      <c r="L213" s="10" t="s">
        <v>546</v>
      </c>
      <c r="M213" s="3" t="s">
        <v>1370</v>
      </c>
      <c r="N213" s="90">
        <v>198.35</v>
      </c>
      <c r="O213" s="17">
        <v>136.6</v>
      </c>
      <c r="P213" s="60" t="s">
        <v>1316</v>
      </c>
      <c r="Q213" s="91">
        <v>114.77</v>
      </c>
      <c r="R213" s="32">
        <f t="shared" si="13"/>
        <v>88.929000000000002</v>
      </c>
      <c r="S213" s="32">
        <f t="shared" si="14"/>
        <v>98.809011900000002</v>
      </c>
      <c r="T213" s="36">
        <v>1</v>
      </c>
      <c r="U213" s="36">
        <v>0.87</v>
      </c>
      <c r="V213" s="17"/>
      <c r="W213" s="17"/>
      <c r="X213" s="17"/>
      <c r="Y213" s="17">
        <v>40.914000000000001</v>
      </c>
      <c r="Z213" s="28">
        <v>43726</v>
      </c>
      <c r="AA213" s="17">
        <v>37.08</v>
      </c>
      <c r="AB213" s="28">
        <v>44042</v>
      </c>
      <c r="AC213" s="17">
        <v>10.935</v>
      </c>
      <c r="AD213" s="28">
        <v>43841</v>
      </c>
      <c r="AE213" s="17"/>
      <c r="AF213" s="28"/>
      <c r="AG213" s="17"/>
      <c r="AH213" s="45"/>
      <c r="AI213" s="17"/>
      <c r="AJ213" s="45"/>
      <c r="AK213" s="17"/>
      <c r="AL213" s="45"/>
      <c r="AM213" s="32">
        <f t="shared" si="15"/>
        <v>88.929000000000002</v>
      </c>
      <c r="AN213" s="44">
        <f t="shared" si="16"/>
        <v>9.8800119000000013</v>
      </c>
      <c r="AO213" s="17"/>
      <c r="AP213" s="99"/>
      <c r="AQ213" s="20">
        <v>44136</v>
      </c>
      <c r="AR213" s="12"/>
      <c r="AS213" s="56"/>
      <c r="AT213" s="57"/>
      <c r="AU213" s="48"/>
    </row>
    <row r="214" spans="1:47" s="11" customFormat="1" ht="16.5">
      <c r="B214" s="13">
        <v>210</v>
      </c>
      <c r="C214" s="13" t="s">
        <v>896</v>
      </c>
      <c r="D214" s="13" t="s">
        <v>897</v>
      </c>
      <c r="E214" s="3" t="s">
        <v>636</v>
      </c>
      <c r="F214" s="12" t="s">
        <v>637</v>
      </c>
      <c r="G214" s="61" t="s">
        <v>1568</v>
      </c>
      <c r="H214" s="24" t="s">
        <v>874</v>
      </c>
      <c r="I214" s="24" t="s">
        <v>1561</v>
      </c>
      <c r="J214" s="3" t="s">
        <v>265</v>
      </c>
      <c r="K214" s="3" t="s">
        <v>585</v>
      </c>
      <c r="L214" s="10" t="s">
        <v>546</v>
      </c>
      <c r="M214" s="3" t="s">
        <v>1370</v>
      </c>
      <c r="N214" s="90">
        <v>239.47</v>
      </c>
      <c r="O214" s="17">
        <v>191.85</v>
      </c>
      <c r="P214" s="60" t="s">
        <v>1286</v>
      </c>
      <c r="Q214" s="91">
        <v>181.2</v>
      </c>
      <c r="R214" s="32">
        <f t="shared" si="13"/>
        <v>162.69299999999998</v>
      </c>
      <c r="S214" s="32">
        <f t="shared" si="14"/>
        <v>180.76819229999998</v>
      </c>
      <c r="T214" s="36">
        <v>1</v>
      </c>
      <c r="U214" s="36">
        <v>1</v>
      </c>
      <c r="V214" s="17"/>
      <c r="W214" s="17"/>
      <c r="X214" s="17"/>
      <c r="Y214" s="17">
        <v>130.94999999999999</v>
      </c>
      <c r="Z214" s="28">
        <v>43671</v>
      </c>
      <c r="AA214" s="17">
        <v>31.742999999999999</v>
      </c>
      <c r="AB214" s="28">
        <v>43921</v>
      </c>
      <c r="AC214" s="17"/>
      <c r="AD214" s="28"/>
      <c r="AE214" s="17"/>
      <c r="AF214" s="28"/>
      <c r="AG214" s="17"/>
      <c r="AH214" s="45"/>
      <c r="AI214" s="17"/>
      <c r="AJ214" s="45"/>
      <c r="AK214" s="17"/>
      <c r="AL214" s="45"/>
      <c r="AM214" s="32">
        <f t="shared" si="15"/>
        <v>162.69299999999998</v>
      </c>
      <c r="AN214" s="44">
        <f t="shared" si="16"/>
        <v>18.075192299999998</v>
      </c>
      <c r="AO214" s="17">
        <f>O214-S214</f>
        <v>11.081807700000013</v>
      </c>
      <c r="AP214" s="99"/>
      <c r="AQ214" s="20" t="s">
        <v>1246</v>
      </c>
      <c r="AR214" s="12"/>
      <c r="AS214" s="56"/>
      <c r="AT214" s="57"/>
      <c r="AU214" s="48"/>
    </row>
    <row r="215" spans="1:47" s="11" customFormat="1" ht="31.5">
      <c r="B215" s="13">
        <v>211</v>
      </c>
      <c r="C215" s="13" t="s">
        <v>896</v>
      </c>
      <c r="D215" s="13" t="s">
        <v>897</v>
      </c>
      <c r="E215" s="3" t="s">
        <v>648</v>
      </c>
      <c r="F215" s="12" t="s">
        <v>649</v>
      </c>
      <c r="G215" s="61" t="s">
        <v>1568</v>
      </c>
      <c r="H215" s="24" t="s">
        <v>874</v>
      </c>
      <c r="I215" s="24" t="s">
        <v>1561</v>
      </c>
      <c r="J215" s="3" t="s">
        <v>265</v>
      </c>
      <c r="K215" s="3" t="s">
        <v>585</v>
      </c>
      <c r="L215" s="10" t="s">
        <v>546</v>
      </c>
      <c r="M215" s="3" t="s">
        <v>1370</v>
      </c>
      <c r="N215" s="90">
        <v>103.05</v>
      </c>
      <c r="O215" s="17">
        <v>79.55</v>
      </c>
      <c r="P215" s="60" t="s">
        <v>1267</v>
      </c>
      <c r="Q215" s="91">
        <v>71.8</v>
      </c>
      <c r="R215" s="32">
        <f t="shared" si="13"/>
        <v>52.220000000000006</v>
      </c>
      <c r="S215" s="32">
        <f t="shared" si="14"/>
        <v>58.021642000000007</v>
      </c>
      <c r="T215" s="36">
        <v>1</v>
      </c>
      <c r="U215" s="36">
        <v>0.8</v>
      </c>
      <c r="V215" s="17"/>
      <c r="W215" s="17"/>
      <c r="X215" s="17"/>
      <c r="Y215" s="17">
        <v>21.62</v>
      </c>
      <c r="Z215" s="28">
        <v>43726</v>
      </c>
      <c r="AA215" s="17">
        <v>12.744</v>
      </c>
      <c r="AB215" s="28">
        <v>43857</v>
      </c>
      <c r="AC215" s="17">
        <v>17.856000000000002</v>
      </c>
      <c r="AD215" s="28">
        <v>43936</v>
      </c>
      <c r="AE215" s="17"/>
      <c r="AF215" s="28"/>
      <c r="AG215" s="17"/>
      <c r="AH215" s="45"/>
      <c r="AI215" s="17"/>
      <c r="AJ215" s="45"/>
      <c r="AK215" s="17"/>
      <c r="AL215" s="45"/>
      <c r="AM215" s="32">
        <f t="shared" si="15"/>
        <v>52.220000000000006</v>
      </c>
      <c r="AN215" s="44">
        <f t="shared" si="16"/>
        <v>5.8016420000000011</v>
      </c>
      <c r="AO215" s="17"/>
      <c r="AP215" s="99"/>
      <c r="AQ215" s="56">
        <v>44044</v>
      </c>
      <c r="AR215" s="12"/>
      <c r="AS215" s="56"/>
      <c r="AT215" s="57"/>
      <c r="AU215" s="48"/>
    </row>
    <row r="216" spans="1:47" s="11" customFormat="1" ht="31.5">
      <c r="B216" s="13">
        <v>212</v>
      </c>
      <c r="C216" s="13" t="s">
        <v>896</v>
      </c>
      <c r="D216" s="13" t="s">
        <v>897</v>
      </c>
      <c r="E216" s="3" t="s">
        <v>652</v>
      </c>
      <c r="F216" s="12" t="s">
        <v>1236</v>
      </c>
      <c r="G216" s="61" t="s">
        <v>1568</v>
      </c>
      <c r="H216" s="24" t="s">
        <v>874</v>
      </c>
      <c r="I216" s="24" t="s">
        <v>1561</v>
      </c>
      <c r="J216" s="3" t="s">
        <v>265</v>
      </c>
      <c r="K216" s="3" t="s">
        <v>585</v>
      </c>
      <c r="L216" s="10" t="s">
        <v>546</v>
      </c>
      <c r="M216" s="3" t="s">
        <v>1370</v>
      </c>
      <c r="N216" s="90">
        <v>128.94</v>
      </c>
      <c r="O216" s="17">
        <v>114.94</v>
      </c>
      <c r="P216" s="60" t="s">
        <v>1319</v>
      </c>
      <c r="Q216" s="91">
        <v>108.879</v>
      </c>
      <c r="R216" s="32">
        <f t="shared" si="13"/>
        <v>97.962000000000003</v>
      </c>
      <c r="S216" s="32">
        <f t="shared" si="14"/>
        <v>108.84557820000001</v>
      </c>
      <c r="T216" s="36">
        <v>1</v>
      </c>
      <c r="U216" s="36">
        <v>0.96</v>
      </c>
      <c r="V216" s="17"/>
      <c r="W216" s="17"/>
      <c r="X216" s="17"/>
      <c r="Y216" s="17">
        <v>32.987000000000002</v>
      </c>
      <c r="Z216" s="28">
        <v>43762</v>
      </c>
      <c r="AA216" s="17">
        <v>39.774999999999999</v>
      </c>
      <c r="AB216" s="28">
        <v>44007</v>
      </c>
      <c r="AC216" s="17">
        <v>25.2</v>
      </c>
      <c r="AD216" s="28">
        <v>44189</v>
      </c>
      <c r="AE216" s="17"/>
      <c r="AF216" s="28"/>
      <c r="AG216" s="17"/>
      <c r="AH216" s="45"/>
      <c r="AI216" s="17"/>
      <c r="AJ216" s="45"/>
      <c r="AK216" s="17"/>
      <c r="AL216" s="45"/>
      <c r="AM216" s="32">
        <f t="shared" si="15"/>
        <v>97.962000000000003</v>
      </c>
      <c r="AN216" s="44">
        <f t="shared" si="16"/>
        <v>10.883578200000001</v>
      </c>
      <c r="AO216" s="17"/>
      <c r="AP216" s="99"/>
      <c r="AQ216" s="20">
        <v>44105</v>
      </c>
      <c r="AR216" s="12"/>
      <c r="AS216" s="56"/>
      <c r="AT216" s="57"/>
      <c r="AU216" s="48"/>
    </row>
    <row r="217" spans="1:47" s="11" customFormat="1" ht="31.5">
      <c r="B217" s="13">
        <v>213</v>
      </c>
      <c r="C217" s="13" t="s">
        <v>896</v>
      </c>
      <c r="D217" s="13" t="s">
        <v>897</v>
      </c>
      <c r="E217" s="3" t="s">
        <v>653</v>
      </c>
      <c r="F217" s="12" t="s">
        <v>654</v>
      </c>
      <c r="G217" s="61" t="s">
        <v>1568</v>
      </c>
      <c r="H217" s="24" t="s">
        <v>874</v>
      </c>
      <c r="I217" s="24" t="s">
        <v>1561</v>
      </c>
      <c r="J217" s="3" t="s">
        <v>265</v>
      </c>
      <c r="K217" s="3" t="s">
        <v>585</v>
      </c>
      <c r="L217" s="10" t="s">
        <v>546</v>
      </c>
      <c r="M217" s="3" t="s">
        <v>1370</v>
      </c>
      <c r="N217" s="90">
        <v>145.93</v>
      </c>
      <c r="O217" s="17">
        <v>109.93000000000002</v>
      </c>
      <c r="P217" s="60" t="s">
        <v>1320</v>
      </c>
      <c r="Q217" s="91">
        <v>109.5</v>
      </c>
      <c r="R217" s="32">
        <f t="shared" si="13"/>
        <v>93.111999999999995</v>
      </c>
      <c r="S217" s="32">
        <f t="shared" si="14"/>
        <v>103.45674319999999</v>
      </c>
      <c r="T217" s="36">
        <v>1</v>
      </c>
      <c r="U217" s="36">
        <v>0.96</v>
      </c>
      <c r="V217" s="17"/>
      <c r="W217" s="17"/>
      <c r="X217" s="17"/>
      <c r="Y217" s="17">
        <v>35.936999999999998</v>
      </c>
      <c r="Z217" s="28">
        <v>43671</v>
      </c>
      <c r="AA217" s="17">
        <v>36.924999999999997</v>
      </c>
      <c r="AB217" s="28">
        <v>43921</v>
      </c>
      <c r="AC217" s="17">
        <v>20.25</v>
      </c>
      <c r="AD217" s="28">
        <v>44189</v>
      </c>
      <c r="AE217" s="17"/>
      <c r="AF217" s="28"/>
      <c r="AG217" s="17"/>
      <c r="AH217" s="45"/>
      <c r="AI217" s="17"/>
      <c r="AJ217" s="45"/>
      <c r="AK217" s="17"/>
      <c r="AL217" s="45"/>
      <c r="AM217" s="32">
        <f t="shared" si="15"/>
        <v>93.111999999999995</v>
      </c>
      <c r="AN217" s="44">
        <f t="shared" si="16"/>
        <v>10.3447432</v>
      </c>
      <c r="AO217" s="17"/>
      <c r="AP217" s="99"/>
      <c r="AQ217" s="20">
        <v>44136</v>
      </c>
      <c r="AR217" s="12"/>
      <c r="AS217" s="56"/>
      <c r="AT217" s="57"/>
      <c r="AU217" s="48"/>
    </row>
    <row r="218" spans="1:47" s="11" customFormat="1" ht="16.5">
      <c r="B218" s="13">
        <v>214</v>
      </c>
      <c r="C218" s="51" t="s">
        <v>896</v>
      </c>
      <c r="D218" s="51" t="s">
        <v>897</v>
      </c>
      <c r="E218" s="10" t="s">
        <v>655</v>
      </c>
      <c r="F218" s="21" t="s">
        <v>656</v>
      </c>
      <c r="G218" s="61" t="s">
        <v>1568</v>
      </c>
      <c r="H218" s="24" t="s">
        <v>874</v>
      </c>
      <c r="I218" s="24" t="s">
        <v>1561</v>
      </c>
      <c r="J218" s="3" t="s">
        <v>265</v>
      </c>
      <c r="K218" s="10" t="s">
        <v>585</v>
      </c>
      <c r="L218" s="10" t="s">
        <v>546</v>
      </c>
      <c r="M218" s="3" t="s">
        <v>1370</v>
      </c>
      <c r="N218" s="90">
        <v>143.46</v>
      </c>
      <c r="O218" s="33">
        <v>111.46000000000001</v>
      </c>
      <c r="P218" s="60" t="s">
        <v>1321</v>
      </c>
      <c r="Q218" s="91">
        <v>109.46</v>
      </c>
      <c r="R218" s="32">
        <f t="shared" si="13"/>
        <v>77.17</v>
      </c>
      <c r="S218" s="32">
        <f t="shared" si="14"/>
        <v>85.743587000000005</v>
      </c>
      <c r="T218" s="36">
        <v>1</v>
      </c>
      <c r="U218" s="36">
        <v>0.83</v>
      </c>
      <c r="V218" s="17"/>
      <c r="W218" s="17"/>
      <c r="X218" s="17"/>
      <c r="Y218" s="17">
        <v>31.652000000000001</v>
      </c>
      <c r="Z218" s="28">
        <v>43720</v>
      </c>
      <c r="AA218" s="17">
        <v>35.244</v>
      </c>
      <c r="AB218" s="28">
        <v>43831</v>
      </c>
      <c r="AC218" s="17">
        <v>10.273999999999999</v>
      </c>
      <c r="AD218" s="28">
        <v>44007</v>
      </c>
      <c r="AE218" s="17"/>
      <c r="AF218" s="28"/>
      <c r="AG218" s="17"/>
      <c r="AH218" s="45"/>
      <c r="AI218" s="17"/>
      <c r="AJ218" s="45"/>
      <c r="AK218" s="17"/>
      <c r="AL218" s="45"/>
      <c r="AM218" s="32">
        <f t="shared" si="15"/>
        <v>77.17</v>
      </c>
      <c r="AN218" s="44">
        <f t="shared" si="16"/>
        <v>8.5735869999999998</v>
      </c>
      <c r="AO218" s="17"/>
      <c r="AP218" s="99"/>
      <c r="AQ218" s="20">
        <v>44136</v>
      </c>
      <c r="AR218" s="12"/>
      <c r="AS218" s="56"/>
      <c r="AT218" s="57"/>
      <c r="AU218" s="48"/>
    </row>
    <row r="219" spans="1:47" s="11" customFormat="1" ht="16.5">
      <c r="B219" s="13">
        <v>215</v>
      </c>
      <c r="C219" s="13" t="s">
        <v>896</v>
      </c>
      <c r="D219" s="13" t="s">
        <v>897</v>
      </c>
      <c r="E219" s="3" t="s">
        <v>657</v>
      </c>
      <c r="F219" s="12" t="s">
        <v>658</v>
      </c>
      <c r="G219" s="61" t="s">
        <v>1568</v>
      </c>
      <c r="H219" s="3" t="s">
        <v>874</v>
      </c>
      <c r="I219" s="24" t="s">
        <v>1561</v>
      </c>
      <c r="J219" s="3" t="s">
        <v>265</v>
      </c>
      <c r="K219" s="3" t="s">
        <v>585</v>
      </c>
      <c r="L219" s="10" t="s">
        <v>546</v>
      </c>
      <c r="M219" s="3" t="s">
        <v>1370</v>
      </c>
      <c r="N219" s="90">
        <v>185</v>
      </c>
      <c r="O219" s="17">
        <v>141.75</v>
      </c>
      <c r="P219" s="60" t="s">
        <v>1297</v>
      </c>
      <c r="Q219" s="91">
        <v>134.69999999999999</v>
      </c>
      <c r="R219" s="32">
        <f t="shared" si="13"/>
        <v>60.966999999999999</v>
      </c>
      <c r="S219" s="32">
        <f t="shared" si="14"/>
        <v>67.740433699999997</v>
      </c>
      <c r="T219" s="36">
        <v>1</v>
      </c>
      <c r="U219" s="36">
        <v>0.84</v>
      </c>
      <c r="V219" s="17">
        <v>34.334000000000003</v>
      </c>
      <c r="W219" s="17"/>
      <c r="X219" s="17"/>
      <c r="Y219" s="17">
        <v>29.995999999999999</v>
      </c>
      <c r="Z219" s="28">
        <v>43844</v>
      </c>
      <c r="AA219" s="17">
        <v>30.971</v>
      </c>
      <c r="AB219" s="28">
        <v>44039</v>
      </c>
      <c r="AC219" s="17"/>
      <c r="AD219" s="28"/>
      <c r="AE219" s="17"/>
      <c r="AF219" s="28"/>
      <c r="AG219" s="17"/>
      <c r="AH219" s="45"/>
      <c r="AI219" s="17"/>
      <c r="AJ219" s="45"/>
      <c r="AK219" s="17"/>
      <c r="AL219" s="45"/>
      <c r="AM219" s="32">
        <f t="shared" si="15"/>
        <v>60.966999999999999</v>
      </c>
      <c r="AN219" s="44">
        <f t="shared" si="16"/>
        <v>6.7734337</v>
      </c>
      <c r="AO219" s="17"/>
      <c r="AP219" s="99"/>
      <c r="AQ219" s="20">
        <v>44136</v>
      </c>
      <c r="AR219" s="12"/>
      <c r="AS219" s="56"/>
      <c r="AT219" s="57"/>
      <c r="AU219" s="48"/>
    </row>
    <row r="220" spans="1:47" s="11" customFormat="1" ht="31.5">
      <c r="B220" s="13">
        <v>216</v>
      </c>
      <c r="C220" s="50" t="s">
        <v>896</v>
      </c>
      <c r="D220" s="50" t="s">
        <v>897</v>
      </c>
      <c r="E220" s="31" t="s">
        <v>661</v>
      </c>
      <c r="F220" s="22" t="s">
        <v>662</v>
      </c>
      <c r="G220" s="61" t="s">
        <v>1568</v>
      </c>
      <c r="H220" s="24" t="s">
        <v>874</v>
      </c>
      <c r="I220" s="24" t="s">
        <v>1561</v>
      </c>
      <c r="J220" s="3" t="s">
        <v>265</v>
      </c>
      <c r="K220" s="31" t="s">
        <v>585</v>
      </c>
      <c r="L220" s="10" t="s">
        <v>546</v>
      </c>
      <c r="M220" s="3" t="s">
        <v>1370</v>
      </c>
      <c r="N220" s="90">
        <v>207.1</v>
      </c>
      <c r="O220" s="32">
        <v>116.10000000000001</v>
      </c>
      <c r="P220" s="60" t="s">
        <v>1322</v>
      </c>
      <c r="Q220" s="91">
        <v>114.6</v>
      </c>
      <c r="R220" s="32">
        <f t="shared" si="13"/>
        <v>81.126000000000005</v>
      </c>
      <c r="S220" s="32">
        <f t="shared" si="14"/>
        <v>90.139098600000011</v>
      </c>
      <c r="T220" s="36">
        <v>1</v>
      </c>
      <c r="U220" s="36">
        <v>0.88</v>
      </c>
      <c r="V220" s="17"/>
      <c r="W220" s="17"/>
      <c r="X220" s="17"/>
      <c r="Y220" s="17">
        <v>32.479999999999997</v>
      </c>
      <c r="Z220" s="28">
        <v>43864</v>
      </c>
      <c r="AA220" s="17">
        <v>48.646000000000001</v>
      </c>
      <c r="AB220" s="28">
        <v>44098</v>
      </c>
      <c r="AC220" s="17"/>
      <c r="AD220" s="28"/>
      <c r="AE220" s="17"/>
      <c r="AF220" s="28"/>
      <c r="AG220" s="17"/>
      <c r="AH220" s="45"/>
      <c r="AI220" s="17"/>
      <c r="AJ220" s="45"/>
      <c r="AK220" s="17"/>
      <c r="AL220" s="45"/>
      <c r="AM220" s="32">
        <f t="shared" si="15"/>
        <v>81.126000000000005</v>
      </c>
      <c r="AN220" s="44">
        <f t="shared" si="16"/>
        <v>9.0130986000000011</v>
      </c>
      <c r="AO220" s="17"/>
      <c r="AP220" s="99"/>
      <c r="AQ220" s="20">
        <v>44075</v>
      </c>
      <c r="AR220" s="12"/>
      <c r="AS220" s="56"/>
      <c r="AT220" s="57"/>
      <c r="AU220" s="48"/>
    </row>
    <row r="221" spans="1:47" s="11" customFormat="1" ht="47.25">
      <c r="B221" s="13">
        <v>217</v>
      </c>
      <c r="C221" s="13" t="s">
        <v>896</v>
      </c>
      <c r="D221" s="13" t="s">
        <v>897</v>
      </c>
      <c r="E221" s="3" t="s">
        <v>663</v>
      </c>
      <c r="F221" s="12" t="s">
        <v>664</v>
      </c>
      <c r="G221" s="61" t="s">
        <v>1568</v>
      </c>
      <c r="H221" s="24" t="s">
        <v>874</v>
      </c>
      <c r="I221" s="24" t="s">
        <v>1561</v>
      </c>
      <c r="J221" s="3" t="s">
        <v>265</v>
      </c>
      <c r="K221" s="3" t="s">
        <v>585</v>
      </c>
      <c r="L221" s="10" t="s">
        <v>546</v>
      </c>
      <c r="M221" s="3" t="s">
        <v>1370</v>
      </c>
      <c r="N221" s="90">
        <v>65</v>
      </c>
      <c r="O221" s="17">
        <v>48.5</v>
      </c>
      <c r="P221" s="60" t="s">
        <v>1273</v>
      </c>
      <c r="Q221" s="91">
        <v>46.93</v>
      </c>
      <c r="R221" s="32">
        <f t="shared" si="13"/>
        <v>43.536000000000001</v>
      </c>
      <c r="S221" s="32">
        <f t="shared" si="14"/>
        <v>48.372849600000002</v>
      </c>
      <c r="T221" s="36">
        <v>1</v>
      </c>
      <c r="U221" s="36">
        <v>1</v>
      </c>
      <c r="V221" s="17"/>
      <c r="W221" s="17"/>
      <c r="X221" s="17"/>
      <c r="Y221" s="17">
        <v>7.7489999999999997</v>
      </c>
      <c r="Z221" s="28">
        <v>43595</v>
      </c>
      <c r="AA221" s="17">
        <v>20.597000000000001</v>
      </c>
      <c r="AB221" s="28">
        <v>43669</v>
      </c>
      <c r="AC221" s="17">
        <v>12.965999999999999</v>
      </c>
      <c r="AD221" s="28">
        <v>43795</v>
      </c>
      <c r="AE221" s="17">
        <v>2.2240000000000002</v>
      </c>
      <c r="AF221" s="28">
        <v>43921</v>
      </c>
      <c r="AG221" s="17"/>
      <c r="AH221" s="45"/>
      <c r="AI221" s="17"/>
      <c r="AJ221" s="45"/>
      <c r="AK221" s="17"/>
      <c r="AL221" s="45"/>
      <c r="AM221" s="32">
        <f t="shared" si="15"/>
        <v>43.536000000000001</v>
      </c>
      <c r="AN221" s="44">
        <f t="shared" si="16"/>
        <v>4.8368496000000007</v>
      </c>
      <c r="AO221" s="17">
        <f>O221-S221</f>
        <v>0.12715039999999789</v>
      </c>
      <c r="AP221" s="99"/>
      <c r="AQ221" s="20" t="s">
        <v>1246</v>
      </c>
      <c r="AR221" s="12" t="s">
        <v>1436</v>
      </c>
      <c r="AS221" s="56"/>
      <c r="AT221" s="57"/>
      <c r="AU221" s="48"/>
    </row>
    <row r="222" spans="1:47" s="11" customFormat="1" ht="31.5">
      <c r="A222" s="46"/>
      <c r="B222" s="13">
        <v>218</v>
      </c>
      <c r="C222" s="13" t="s">
        <v>896</v>
      </c>
      <c r="D222" s="13" t="s">
        <v>897</v>
      </c>
      <c r="E222" s="3" t="s">
        <v>665</v>
      </c>
      <c r="F222" s="12" t="s">
        <v>666</v>
      </c>
      <c r="G222" s="61" t="s">
        <v>1568</v>
      </c>
      <c r="H222" s="24" t="s">
        <v>874</v>
      </c>
      <c r="I222" s="24" t="s">
        <v>1561</v>
      </c>
      <c r="J222" s="3" t="s">
        <v>265</v>
      </c>
      <c r="K222" s="3" t="s">
        <v>585</v>
      </c>
      <c r="L222" s="10" t="s">
        <v>546</v>
      </c>
      <c r="M222" s="3" t="s">
        <v>1370</v>
      </c>
      <c r="N222" s="90">
        <v>114.6</v>
      </c>
      <c r="O222" s="17">
        <v>108.59999999999998</v>
      </c>
      <c r="P222" s="60" t="s">
        <v>1323</v>
      </c>
      <c r="Q222" s="91">
        <v>106.17</v>
      </c>
      <c r="R222" s="32">
        <f t="shared" si="13"/>
        <v>95.394999999999996</v>
      </c>
      <c r="S222" s="32">
        <f t="shared" si="14"/>
        <v>105.99338449999999</v>
      </c>
      <c r="T222" s="36">
        <v>1</v>
      </c>
      <c r="U222" s="36">
        <v>1</v>
      </c>
      <c r="V222" s="17"/>
      <c r="W222" s="17"/>
      <c r="X222" s="17"/>
      <c r="Y222" s="17">
        <v>33.558</v>
      </c>
      <c r="Z222" s="28">
        <v>43602</v>
      </c>
      <c r="AA222" s="17">
        <v>20.295000000000002</v>
      </c>
      <c r="AB222" s="28">
        <v>43669</v>
      </c>
      <c r="AC222" s="17">
        <v>40.35</v>
      </c>
      <c r="AD222" s="28">
        <v>43808</v>
      </c>
      <c r="AE222" s="17">
        <v>1.1919999999999999</v>
      </c>
      <c r="AF222" s="28">
        <v>44007</v>
      </c>
      <c r="AG222" s="17"/>
      <c r="AH222" s="45"/>
      <c r="AI222" s="17"/>
      <c r="AJ222" s="45"/>
      <c r="AK222" s="17"/>
      <c r="AL222" s="45"/>
      <c r="AM222" s="32">
        <f t="shared" si="15"/>
        <v>95.394999999999996</v>
      </c>
      <c r="AN222" s="44">
        <f t="shared" si="16"/>
        <v>10.5983845</v>
      </c>
      <c r="AO222" s="17">
        <f>O222-S222</f>
        <v>2.6066154999999895</v>
      </c>
      <c r="AP222" s="99"/>
      <c r="AQ222" s="20" t="s">
        <v>1246</v>
      </c>
      <c r="AR222" s="12" t="s">
        <v>1437</v>
      </c>
      <c r="AS222" s="56"/>
      <c r="AT222" s="57"/>
      <c r="AU222" s="48"/>
    </row>
    <row r="223" spans="1:47" s="11" customFormat="1" ht="31.5">
      <c r="B223" s="13">
        <v>219</v>
      </c>
      <c r="C223" s="13" t="s">
        <v>896</v>
      </c>
      <c r="D223" s="13" t="s">
        <v>897</v>
      </c>
      <c r="E223" s="3" t="s">
        <v>675</v>
      </c>
      <c r="F223" s="12" t="s">
        <v>676</v>
      </c>
      <c r="G223" s="61" t="s">
        <v>1568</v>
      </c>
      <c r="H223" s="24" t="s">
        <v>874</v>
      </c>
      <c r="I223" s="24" t="s">
        <v>1561</v>
      </c>
      <c r="J223" s="3" t="s">
        <v>265</v>
      </c>
      <c r="K223" s="3" t="s">
        <v>585</v>
      </c>
      <c r="L223" s="10" t="s">
        <v>546</v>
      </c>
      <c r="M223" s="3" t="s">
        <v>1370</v>
      </c>
      <c r="N223" s="90">
        <v>76.760000000000005</v>
      </c>
      <c r="O223" s="17">
        <v>69.260000000000005</v>
      </c>
      <c r="P223" s="60" t="s">
        <v>1324</v>
      </c>
      <c r="Q223" s="91">
        <v>67.95</v>
      </c>
      <c r="R223" s="32">
        <f t="shared" si="13"/>
        <v>48.445999999999998</v>
      </c>
      <c r="S223" s="32">
        <f t="shared" si="14"/>
        <v>53.8283506</v>
      </c>
      <c r="T223" s="36">
        <v>1</v>
      </c>
      <c r="U223" s="36">
        <v>0.8</v>
      </c>
      <c r="V223" s="17"/>
      <c r="W223" s="17"/>
      <c r="X223" s="17"/>
      <c r="Y223" s="17">
        <v>15.03</v>
      </c>
      <c r="Z223" s="28">
        <v>43713</v>
      </c>
      <c r="AA223" s="17">
        <v>8.298</v>
      </c>
      <c r="AB223" s="28">
        <v>43864</v>
      </c>
      <c r="AC223" s="17">
        <v>25.117999999999999</v>
      </c>
      <c r="AD223" s="28">
        <v>43841</v>
      </c>
      <c r="AE223" s="17"/>
      <c r="AF223" s="28"/>
      <c r="AG223" s="17"/>
      <c r="AH223" s="45"/>
      <c r="AI223" s="17"/>
      <c r="AJ223" s="45"/>
      <c r="AK223" s="17"/>
      <c r="AL223" s="45"/>
      <c r="AM223" s="32">
        <f t="shared" si="15"/>
        <v>48.445999999999998</v>
      </c>
      <c r="AN223" s="44">
        <f t="shared" si="16"/>
        <v>5.3823505999999997</v>
      </c>
      <c r="AO223" s="17"/>
      <c r="AP223" s="99">
        <v>44256</v>
      </c>
      <c r="AQ223" s="20">
        <v>44166</v>
      </c>
      <c r="AR223" s="12"/>
      <c r="AS223" s="56"/>
      <c r="AT223" s="57"/>
      <c r="AU223" s="48"/>
    </row>
    <row r="224" spans="1:47" s="11" customFormat="1" ht="31.5">
      <c r="B224" s="13">
        <v>220</v>
      </c>
      <c r="C224" s="13" t="s">
        <v>896</v>
      </c>
      <c r="D224" s="13" t="s">
        <v>897</v>
      </c>
      <c r="E224" s="3" t="s">
        <v>686</v>
      </c>
      <c r="F224" s="12" t="s">
        <v>687</v>
      </c>
      <c r="G224" s="61" t="s">
        <v>1568</v>
      </c>
      <c r="H224" s="24" t="s">
        <v>874</v>
      </c>
      <c r="I224" s="24" t="s">
        <v>1561</v>
      </c>
      <c r="J224" s="3" t="s">
        <v>265</v>
      </c>
      <c r="K224" s="3" t="s">
        <v>585</v>
      </c>
      <c r="L224" s="10" t="s">
        <v>546</v>
      </c>
      <c r="M224" s="3" t="s">
        <v>1370</v>
      </c>
      <c r="N224" s="90">
        <v>114.6</v>
      </c>
      <c r="O224" s="17">
        <v>75</v>
      </c>
      <c r="P224" s="60" t="s">
        <v>1258</v>
      </c>
      <c r="Q224" s="91">
        <v>73.88</v>
      </c>
      <c r="R224" s="32">
        <f t="shared" si="13"/>
        <v>43.515000000000001</v>
      </c>
      <c r="S224" s="32">
        <f t="shared" si="14"/>
        <v>48.3495165</v>
      </c>
      <c r="T224" s="36">
        <v>1</v>
      </c>
      <c r="U224" s="36">
        <v>0.67</v>
      </c>
      <c r="V224" s="17"/>
      <c r="W224" s="17"/>
      <c r="X224" s="17"/>
      <c r="Y224" s="17">
        <v>17.308</v>
      </c>
      <c r="Z224" s="28">
        <v>43649</v>
      </c>
      <c r="AA224" s="17">
        <v>20.736000000000001</v>
      </c>
      <c r="AB224" s="28">
        <v>43864</v>
      </c>
      <c r="AC224" s="17">
        <v>5.4710000000000001</v>
      </c>
      <c r="AD224" s="28">
        <v>43841</v>
      </c>
      <c r="AE224" s="17"/>
      <c r="AF224" s="28"/>
      <c r="AG224" s="17"/>
      <c r="AH224" s="45"/>
      <c r="AI224" s="17"/>
      <c r="AJ224" s="45"/>
      <c r="AK224" s="17"/>
      <c r="AL224" s="45"/>
      <c r="AM224" s="32">
        <f t="shared" si="15"/>
        <v>43.515000000000001</v>
      </c>
      <c r="AN224" s="44">
        <f t="shared" si="16"/>
        <v>4.8345165000000003</v>
      </c>
      <c r="AO224" s="17"/>
      <c r="AP224" s="99"/>
      <c r="AQ224" s="20">
        <v>44136</v>
      </c>
      <c r="AR224" s="12"/>
      <c r="AS224" s="56"/>
      <c r="AT224" s="57"/>
      <c r="AU224" s="48"/>
    </row>
    <row r="225" spans="1:47" s="11" customFormat="1" ht="16.5">
      <c r="B225" s="13">
        <v>221</v>
      </c>
      <c r="C225" s="13" t="s">
        <v>896</v>
      </c>
      <c r="D225" s="13" t="s">
        <v>897</v>
      </c>
      <c r="E225" s="3" t="s">
        <v>691</v>
      </c>
      <c r="F225" s="12" t="s">
        <v>1247</v>
      </c>
      <c r="G225" s="61" t="s">
        <v>1568</v>
      </c>
      <c r="H225" s="24" t="s">
        <v>874</v>
      </c>
      <c r="I225" s="24" t="s">
        <v>1561</v>
      </c>
      <c r="J225" s="3" t="s">
        <v>265</v>
      </c>
      <c r="K225" s="3" t="s">
        <v>585</v>
      </c>
      <c r="L225" s="10" t="s">
        <v>546</v>
      </c>
      <c r="M225" s="3" t="s">
        <v>1370</v>
      </c>
      <c r="N225" s="90">
        <v>190</v>
      </c>
      <c r="O225" s="17">
        <v>172.5</v>
      </c>
      <c r="P225" s="60" t="s">
        <v>1325</v>
      </c>
      <c r="Q225" s="91">
        <v>172.5</v>
      </c>
      <c r="R225" s="32">
        <f t="shared" si="13"/>
        <v>147.173</v>
      </c>
      <c r="S225" s="32">
        <f t="shared" si="14"/>
        <v>163.52392030000001</v>
      </c>
      <c r="T225" s="36">
        <v>1</v>
      </c>
      <c r="U225" s="36">
        <v>1</v>
      </c>
      <c r="V225" s="17"/>
      <c r="W225" s="17"/>
      <c r="X225" s="17"/>
      <c r="Y225" s="17">
        <v>146.63300000000001</v>
      </c>
      <c r="Z225" s="28">
        <v>43713</v>
      </c>
      <c r="AA225" s="17">
        <v>0.54</v>
      </c>
      <c r="AB225" s="28">
        <v>44098</v>
      </c>
      <c r="AC225" s="17"/>
      <c r="AD225" s="28"/>
      <c r="AE225" s="17"/>
      <c r="AF225" s="28"/>
      <c r="AG225" s="17"/>
      <c r="AH225" s="45"/>
      <c r="AI225" s="17"/>
      <c r="AJ225" s="45"/>
      <c r="AK225" s="17"/>
      <c r="AL225" s="45"/>
      <c r="AM225" s="32">
        <f t="shared" si="15"/>
        <v>147.173</v>
      </c>
      <c r="AN225" s="44">
        <f t="shared" si="16"/>
        <v>16.350920300000002</v>
      </c>
      <c r="AO225" s="17">
        <f>O225-S225</f>
        <v>8.9760796999999855</v>
      </c>
      <c r="AP225" s="99"/>
      <c r="AQ225" s="20" t="s">
        <v>1246</v>
      </c>
      <c r="AR225" s="12" t="s">
        <v>1438</v>
      </c>
      <c r="AS225" s="56"/>
      <c r="AT225" s="57"/>
      <c r="AU225" s="48"/>
    </row>
    <row r="226" spans="1:47" s="11" customFormat="1" ht="31.5">
      <c r="B226" s="13">
        <v>222</v>
      </c>
      <c r="C226" s="3" t="s">
        <v>1015</v>
      </c>
      <c r="D226" s="3" t="s">
        <v>1016</v>
      </c>
      <c r="E226" s="3" t="s">
        <v>1047</v>
      </c>
      <c r="F226" s="12" t="s">
        <v>980</v>
      </c>
      <c r="G226" s="61" t="s">
        <v>1568</v>
      </c>
      <c r="H226" s="24" t="s">
        <v>875</v>
      </c>
      <c r="I226" s="24" t="s">
        <v>1561</v>
      </c>
      <c r="J226" s="3" t="s">
        <v>265</v>
      </c>
      <c r="K226" s="3" t="s">
        <v>585</v>
      </c>
      <c r="L226" s="10" t="s">
        <v>546</v>
      </c>
      <c r="M226" s="3" t="s">
        <v>1370</v>
      </c>
      <c r="N226" s="90">
        <v>108.83</v>
      </c>
      <c r="O226" s="17">
        <v>91.83</v>
      </c>
      <c r="P226" s="59" t="s">
        <v>1356</v>
      </c>
      <c r="Q226" s="91">
        <v>90.95</v>
      </c>
      <c r="R226" s="32">
        <f t="shared" si="13"/>
        <v>75.015000000000001</v>
      </c>
      <c r="S226" s="32">
        <f t="shared" si="14"/>
        <v>83.349166499999995</v>
      </c>
      <c r="T226" s="36">
        <v>1</v>
      </c>
      <c r="U226" s="36">
        <v>0.95</v>
      </c>
      <c r="V226" s="17"/>
      <c r="W226" s="17"/>
      <c r="X226" s="17"/>
      <c r="Y226" s="17">
        <v>52.65</v>
      </c>
      <c r="Z226" s="28">
        <v>43713</v>
      </c>
      <c r="AA226" s="17">
        <v>22.364999999999998</v>
      </c>
      <c r="AB226" s="28">
        <v>43921</v>
      </c>
      <c r="AC226" s="17"/>
      <c r="AD226" s="28"/>
      <c r="AE226" s="17"/>
      <c r="AF226" s="28"/>
      <c r="AG226" s="17"/>
      <c r="AH226" s="45"/>
      <c r="AI226" s="17"/>
      <c r="AJ226" s="45"/>
      <c r="AK226" s="17"/>
      <c r="AL226" s="45"/>
      <c r="AM226" s="32">
        <f t="shared" si="15"/>
        <v>75.015000000000001</v>
      </c>
      <c r="AN226" s="44">
        <f t="shared" si="16"/>
        <v>8.3341665000000003</v>
      </c>
      <c r="AO226" s="17"/>
      <c r="AP226" s="99"/>
      <c r="AQ226" s="20" t="s">
        <v>1246</v>
      </c>
      <c r="AR226" s="12"/>
      <c r="AS226" s="56"/>
      <c r="AT226" s="57"/>
      <c r="AU226" s="48"/>
    </row>
    <row r="227" spans="1:47" s="11" customFormat="1" ht="16.5">
      <c r="B227" s="13">
        <v>223</v>
      </c>
      <c r="C227" s="3" t="s">
        <v>1015</v>
      </c>
      <c r="D227" s="3" t="s">
        <v>1016</v>
      </c>
      <c r="E227" s="3" t="s">
        <v>1049</v>
      </c>
      <c r="F227" s="12" t="s">
        <v>982</v>
      </c>
      <c r="G227" s="61" t="s">
        <v>1568</v>
      </c>
      <c r="H227" s="24" t="s">
        <v>874</v>
      </c>
      <c r="I227" s="24" t="s">
        <v>1561</v>
      </c>
      <c r="J227" s="3" t="s">
        <v>265</v>
      </c>
      <c r="K227" s="3" t="s">
        <v>585</v>
      </c>
      <c r="L227" s="10" t="s">
        <v>546</v>
      </c>
      <c r="M227" s="3" t="s">
        <v>1370</v>
      </c>
      <c r="N227" s="90">
        <v>634.70000000000005</v>
      </c>
      <c r="O227" s="17">
        <v>502.64</v>
      </c>
      <c r="P227" s="59" t="s">
        <v>1357</v>
      </c>
      <c r="Q227" s="91">
        <v>407.8</v>
      </c>
      <c r="R227" s="32">
        <f t="shared" si="13"/>
        <v>340.40700000000004</v>
      </c>
      <c r="S227" s="32">
        <f t="shared" si="14"/>
        <v>378.22621770000006</v>
      </c>
      <c r="T227" s="36">
        <v>1</v>
      </c>
      <c r="U227" s="36">
        <v>0.81</v>
      </c>
      <c r="V227" s="17"/>
      <c r="W227" s="17"/>
      <c r="X227" s="17"/>
      <c r="Y227" s="17">
        <v>288.60300000000001</v>
      </c>
      <c r="Z227" s="28">
        <v>44133</v>
      </c>
      <c r="AA227" s="17">
        <v>51.804000000000002</v>
      </c>
      <c r="AB227" s="28">
        <v>44246</v>
      </c>
      <c r="AC227" s="17"/>
      <c r="AD227" s="28"/>
      <c r="AE227" s="17"/>
      <c r="AF227" s="28"/>
      <c r="AG227" s="17"/>
      <c r="AH227" s="45"/>
      <c r="AI227" s="17"/>
      <c r="AJ227" s="45"/>
      <c r="AK227" s="17"/>
      <c r="AL227" s="45"/>
      <c r="AM227" s="32">
        <f t="shared" si="15"/>
        <v>340.40700000000004</v>
      </c>
      <c r="AN227" s="44">
        <f t="shared" si="16"/>
        <v>37.819217700000003</v>
      </c>
      <c r="AO227" s="17"/>
      <c r="AP227" s="99"/>
      <c r="AQ227" s="20">
        <v>44136</v>
      </c>
      <c r="AR227" s="12"/>
      <c r="AS227" s="56"/>
      <c r="AT227" s="57"/>
      <c r="AU227" s="48"/>
    </row>
    <row r="228" spans="1:47" s="11" customFormat="1" ht="16.5">
      <c r="B228" s="13">
        <v>224</v>
      </c>
      <c r="C228" s="3" t="s">
        <v>1015</v>
      </c>
      <c r="D228" s="3" t="s">
        <v>1016</v>
      </c>
      <c r="E228" s="3" t="s">
        <v>1110</v>
      </c>
      <c r="F228" s="12" t="s">
        <v>959</v>
      </c>
      <c r="G228" s="61" t="s">
        <v>1568</v>
      </c>
      <c r="H228" s="24" t="s">
        <v>874</v>
      </c>
      <c r="I228" s="24" t="s">
        <v>1561</v>
      </c>
      <c r="J228" s="3" t="s">
        <v>265</v>
      </c>
      <c r="K228" s="3" t="s">
        <v>958</v>
      </c>
      <c r="L228" s="10" t="s">
        <v>879</v>
      </c>
      <c r="M228" s="3" t="s">
        <v>1371</v>
      </c>
      <c r="N228" s="90">
        <v>220.94</v>
      </c>
      <c r="O228" s="17">
        <v>60.4</v>
      </c>
      <c r="P228" s="59" t="s">
        <v>1284</v>
      </c>
      <c r="Q228" s="91">
        <v>52</v>
      </c>
      <c r="R228" s="32">
        <f t="shared" si="13"/>
        <v>38.97</v>
      </c>
      <c r="S228" s="32">
        <f t="shared" si="14"/>
        <v>43.299566999999996</v>
      </c>
      <c r="T228" s="36">
        <v>1</v>
      </c>
      <c r="U228" s="36">
        <v>1</v>
      </c>
      <c r="V228" s="17"/>
      <c r="W228" s="17"/>
      <c r="X228" s="17"/>
      <c r="Y228" s="17">
        <v>18</v>
      </c>
      <c r="Z228" s="28">
        <v>43867</v>
      </c>
      <c r="AA228" s="17">
        <v>10.44</v>
      </c>
      <c r="AB228" s="28">
        <v>43921</v>
      </c>
      <c r="AC228" s="17">
        <v>10.53</v>
      </c>
      <c r="AD228" s="28">
        <v>44184</v>
      </c>
      <c r="AE228" s="17"/>
      <c r="AF228" s="28"/>
      <c r="AG228" s="17"/>
      <c r="AH228" s="45"/>
      <c r="AI228" s="17"/>
      <c r="AJ228" s="45"/>
      <c r="AK228" s="17"/>
      <c r="AL228" s="45"/>
      <c r="AM228" s="32">
        <f t="shared" si="15"/>
        <v>38.97</v>
      </c>
      <c r="AN228" s="44">
        <f t="shared" si="16"/>
        <v>4.3295669999999999</v>
      </c>
      <c r="AO228" s="17">
        <f>O228-S228</f>
        <v>17.100433000000002</v>
      </c>
      <c r="AP228" s="99"/>
      <c r="AQ228" s="20">
        <v>44013</v>
      </c>
      <c r="AR228" s="12"/>
      <c r="AS228" s="56"/>
      <c r="AT228" s="57"/>
      <c r="AU228" s="48"/>
    </row>
    <row r="229" spans="1:47" s="11" customFormat="1" ht="16.5">
      <c r="B229" s="13">
        <v>225</v>
      </c>
      <c r="C229" s="3" t="s">
        <v>1015</v>
      </c>
      <c r="D229" s="3" t="s">
        <v>1016</v>
      </c>
      <c r="E229" s="3" t="s">
        <v>1111</v>
      </c>
      <c r="F229" s="12" t="s">
        <v>960</v>
      </c>
      <c r="G229" s="61" t="s">
        <v>1568</v>
      </c>
      <c r="H229" s="24" t="s">
        <v>874</v>
      </c>
      <c r="I229" s="24" t="s">
        <v>1561</v>
      </c>
      <c r="J229" s="3" t="s">
        <v>265</v>
      </c>
      <c r="K229" s="3" t="s">
        <v>958</v>
      </c>
      <c r="L229" s="10" t="s">
        <v>879</v>
      </c>
      <c r="M229" s="3" t="s">
        <v>1371</v>
      </c>
      <c r="N229" s="90">
        <v>162.11000000000001</v>
      </c>
      <c r="O229" s="17">
        <v>99.11</v>
      </c>
      <c r="P229" s="59" t="s">
        <v>1331</v>
      </c>
      <c r="Q229" s="91">
        <v>47.89</v>
      </c>
      <c r="R229" s="32">
        <f t="shared" si="13"/>
        <v>43.090999999999994</v>
      </c>
      <c r="S229" s="32">
        <f t="shared" si="14"/>
        <v>47.878410099999996</v>
      </c>
      <c r="T229" s="36">
        <v>1</v>
      </c>
      <c r="U229" s="36">
        <v>0.98</v>
      </c>
      <c r="V229" s="17"/>
      <c r="W229" s="17"/>
      <c r="X229" s="17"/>
      <c r="Y229" s="17">
        <v>24.460999999999999</v>
      </c>
      <c r="Z229" s="28">
        <v>43850</v>
      </c>
      <c r="AA229" s="17">
        <v>18.63</v>
      </c>
      <c r="AB229" s="28">
        <v>44105</v>
      </c>
      <c r="AC229" s="17"/>
      <c r="AD229" s="28"/>
      <c r="AE229" s="17"/>
      <c r="AF229" s="28"/>
      <c r="AG229" s="17"/>
      <c r="AH229" s="45"/>
      <c r="AI229" s="17"/>
      <c r="AJ229" s="45"/>
      <c r="AK229" s="17"/>
      <c r="AL229" s="45"/>
      <c r="AM229" s="32">
        <f t="shared" si="15"/>
        <v>43.090999999999994</v>
      </c>
      <c r="AN229" s="44">
        <f t="shared" si="16"/>
        <v>4.7874100999999998</v>
      </c>
      <c r="AO229" s="17"/>
      <c r="AP229" s="99"/>
      <c r="AQ229" s="20">
        <v>44013</v>
      </c>
      <c r="AR229" s="12"/>
      <c r="AS229" s="56"/>
      <c r="AT229" s="57"/>
      <c r="AU229" s="48"/>
    </row>
    <row r="230" spans="1:47" s="11" customFormat="1" ht="16.5">
      <c r="B230" s="13">
        <v>226</v>
      </c>
      <c r="C230" s="3" t="s">
        <v>1015</v>
      </c>
      <c r="D230" s="3" t="s">
        <v>1016</v>
      </c>
      <c r="E230" s="3" t="s">
        <v>1112</v>
      </c>
      <c r="F230" s="12" t="s">
        <v>961</v>
      </c>
      <c r="G230" s="61" t="s">
        <v>1568</v>
      </c>
      <c r="H230" s="24" t="s">
        <v>874</v>
      </c>
      <c r="I230" s="24" t="s">
        <v>1561</v>
      </c>
      <c r="J230" s="3" t="s">
        <v>265</v>
      </c>
      <c r="K230" s="3" t="s">
        <v>958</v>
      </c>
      <c r="L230" s="10" t="s">
        <v>879</v>
      </c>
      <c r="M230" s="3" t="s">
        <v>1371</v>
      </c>
      <c r="N230" s="90">
        <v>180</v>
      </c>
      <c r="O230" s="17">
        <v>170</v>
      </c>
      <c r="P230" s="59" t="s">
        <v>1306</v>
      </c>
      <c r="Q230" s="91">
        <v>130</v>
      </c>
      <c r="R230" s="32">
        <f t="shared" si="13"/>
        <v>112.4</v>
      </c>
      <c r="S230" s="32">
        <f t="shared" si="14"/>
        <v>124.88764</v>
      </c>
      <c r="T230" s="36">
        <v>1</v>
      </c>
      <c r="U230" s="36">
        <v>0.79</v>
      </c>
      <c r="V230" s="17"/>
      <c r="W230" s="17"/>
      <c r="X230" s="17"/>
      <c r="Y230" s="17">
        <v>30.622</v>
      </c>
      <c r="Z230" s="28">
        <v>43850</v>
      </c>
      <c r="AA230" s="17">
        <v>18.440999999999999</v>
      </c>
      <c r="AB230" s="28">
        <v>44125</v>
      </c>
      <c r="AC230" s="17">
        <v>63.337000000000003</v>
      </c>
      <c r="AD230" s="28">
        <v>44196</v>
      </c>
      <c r="AE230" s="17"/>
      <c r="AF230" s="28"/>
      <c r="AG230" s="17"/>
      <c r="AH230" s="45"/>
      <c r="AI230" s="17"/>
      <c r="AJ230" s="45"/>
      <c r="AK230" s="17"/>
      <c r="AL230" s="45"/>
      <c r="AM230" s="32">
        <f t="shared" si="15"/>
        <v>112.4</v>
      </c>
      <c r="AN230" s="44">
        <f t="shared" si="16"/>
        <v>12.487640000000001</v>
      </c>
      <c r="AO230" s="17"/>
      <c r="AP230" s="99"/>
      <c r="AQ230" s="20">
        <v>44075</v>
      </c>
      <c r="AR230" s="12"/>
      <c r="AS230" s="56"/>
      <c r="AT230" s="57"/>
      <c r="AU230" s="48"/>
    </row>
    <row r="231" spans="1:47" s="11" customFormat="1" ht="16.5">
      <c r="B231" s="13">
        <v>227</v>
      </c>
      <c r="C231" s="3" t="s">
        <v>1015</v>
      </c>
      <c r="D231" s="3" t="s">
        <v>1016</v>
      </c>
      <c r="E231" s="3" t="s">
        <v>1113</v>
      </c>
      <c r="F231" s="12" t="s">
        <v>962</v>
      </c>
      <c r="G231" s="61" t="s">
        <v>1568</v>
      </c>
      <c r="H231" s="24" t="s">
        <v>874</v>
      </c>
      <c r="I231" s="24" t="s">
        <v>1561</v>
      </c>
      <c r="J231" s="3" t="s">
        <v>265</v>
      </c>
      <c r="K231" s="3" t="s">
        <v>958</v>
      </c>
      <c r="L231" s="10" t="s">
        <v>879</v>
      </c>
      <c r="M231" s="3" t="s">
        <v>1371</v>
      </c>
      <c r="N231" s="90">
        <v>281.77999999999997</v>
      </c>
      <c r="O231" s="17">
        <v>266.77999999999997</v>
      </c>
      <c r="P231" s="59" t="s">
        <v>1358</v>
      </c>
      <c r="Q231" s="91">
        <v>180</v>
      </c>
      <c r="R231" s="32">
        <f t="shared" si="13"/>
        <v>179.279</v>
      </c>
      <c r="S231" s="32">
        <f t="shared" si="14"/>
        <v>199.19689689999998</v>
      </c>
      <c r="T231" s="36">
        <v>1</v>
      </c>
      <c r="U231" s="36">
        <v>1</v>
      </c>
      <c r="V231" s="17"/>
      <c r="W231" s="17"/>
      <c r="X231" s="17"/>
      <c r="Y231" s="17">
        <v>97.2</v>
      </c>
      <c r="Z231" s="28">
        <v>43822</v>
      </c>
      <c r="AA231" s="17">
        <v>19.690999999999999</v>
      </c>
      <c r="AB231" s="28">
        <v>43875</v>
      </c>
      <c r="AC231" s="17">
        <v>55.026000000000003</v>
      </c>
      <c r="AD231" s="28">
        <v>44039</v>
      </c>
      <c r="AE231" s="17">
        <v>7.3620000000000001</v>
      </c>
      <c r="AF231" s="28">
        <v>44125</v>
      </c>
      <c r="AG231" s="17"/>
      <c r="AH231" s="45"/>
      <c r="AI231" s="17"/>
      <c r="AJ231" s="45"/>
      <c r="AK231" s="17"/>
      <c r="AL231" s="45"/>
      <c r="AM231" s="32">
        <f t="shared" si="15"/>
        <v>179.279</v>
      </c>
      <c r="AN231" s="44">
        <f t="shared" si="16"/>
        <v>19.917896899999999</v>
      </c>
      <c r="AO231" s="17">
        <f>O231-S231</f>
        <v>67.583103099999988</v>
      </c>
      <c r="AP231" s="99"/>
      <c r="AQ231" s="20">
        <v>44013</v>
      </c>
      <c r="AR231" s="12"/>
      <c r="AS231" s="56"/>
      <c r="AT231" s="57"/>
      <c r="AU231" s="48"/>
    </row>
    <row r="232" spans="1:47" s="11" customFormat="1" ht="47.25">
      <c r="B232" s="13">
        <v>228</v>
      </c>
      <c r="C232" s="3" t="s">
        <v>1015</v>
      </c>
      <c r="D232" s="3" t="s">
        <v>1016</v>
      </c>
      <c r="E232" s="3" t="s">
        <v>1127</v>
      </c>
      <c r="F232" s="12" t="s">
        <v>977</v>
      </c>
      <c r="G232" s="61" t="s">
        <v>1568</v>
      </c>
      <c r="H232" s="24" t="s">
        <v>873</v>
      </c>
      <c r="I232" s="24" t="s">
        <v>1561</v>
      </c>
      <c r="J232" s="3" t="s">
        <v>265</v>
      </c>
      <c r="K232" s="3" t="s">
        <v>958</v>
      </c>
      <c r="L232" s="10" t="s">
        <v>879</v>
      </c>
      <c r="M232" s="3" t="s">
        <v>1371</v>
      </c>
      <c r="N232" s="90">
        <v>250</v>
      </c>
      <c r="O232" s="17">
        <v>169</v>
      </c>
      <c r="P232" s="59" t="s">
        <v>1359</v>
      </c>
      <c r="Q232" s="91">
        <v>169</v>
      </c>
      <c r="R232" s="32">
        <f t="shared" si="13"/>
        <v>95.4</v>
      </c>
      <c r="S232" s="32">
        <f t="shared" si="14"/>
        <v>105.99894</v>
      </c>
      <c r="T232" s="36">
        <v>1</v>
      </c>
      <c r="U232" s="36">
        <v>0.8</v>
      </c>
      <c r="V232" s="17"/>
      <c r="W232" s="17"/>
      <c r="X232" s="17"/>
      <c r="Y232" s="17">
        <v>95.4</v>
      </c>
      <c r="Z232" s="28">
        <v>43857</v>
      </c>
      <c r="AA232" s="17"/>
      <c r="AB232" s="28"/>
      <c r="AC232" s="17"/>
      <c r="AD232" s="28"/>
      <c r="AE232" s="17"/>
      <c r="AF232" s="28"/>
      <c r="AG232" s="17"/>
      <c r="AH232" s="45"/>
      <c r="AI232" s="17"/>
      <c r="AJ232" s="45"/>
      <c r="AK232" s="17"/>
      <c r="AL232" s="45"/>
      <c r="AM232" s="32">
        <f t="shared" si="15"/>
        <v>95.4</v>
      </c>
      <c r="AN232" s="44">
        <f t="shared" si="16"/>
        <v>10.598940000000001</v>
      </c>
      <c r="AO232" s="17"/>
      <c r="AP232" s="99"/>
      <c r="AQ232" s="20">
        <v>44105</v>
      </c>
      <c r="AR232" s="12"/>
      <c r="AS232" s="56"/>
      <c r="AT232" s="57"/>
      <c r="AU232" s="48"/>
    </row>
    <row r="233" spans="1:47" s="11" customFormat="1" ht="16.5">
      <c r="B233" s="13">
        <v>229</v>
      </c>
      <c r="C233" s="13" t="s">
        <v>900</v>
      </c>
      <c r="D233" s="13" t="s">
        <v>901</v>
      </c>
      <c r="E233" s="23" t="s">
        <v>723</v>
      </c>
      <c r="F233" s="12" t="s">
        <v>732</v>
      </c>
      <c r="G233" s="61" t="s">
        <v>1568</v>
      </c>
      <c r="H233" s="24" t="s">
        <v>874</v>
      </c>
      <c r="I233" s="24" t="s">
        <v>1561</v>
      </c>
      <c r="J233" s="3" t="s">
        <v>265</v>
      </c>
      <c r="K233" s="3" t="s">
        <v>707</v>
      </c>
      <c r="L233" s="10" t="s">
        <v>696</v>
      </c>
      <c r="M233" s="3" t="s">
        <v>1384</v>
      </c>
      <c r="N233" s="90">
        <v>418.55</v>
      </c>
      <c r="O233" s="17">
        <v>215.64999999999998</v>
      </c>
      <c r="P233" s="60" t="s">
        <v>1332</v>
      </c>
      <c r="Q233" s="91">
        <v>234.73</v>
      </c>
      <c r="R233" s="32">
        <f t="shared" si="13"/>
        <v>126.03200000000001</v>
      </c>
      <c r="S233" s="32">
        <f t="shared" si="14"/>
        <v>140.03415520000001</v>
      </c>
      <c r="T233" s="36">
        <v>1</v>
      </c>
      <c r="U233" s="36">
        <v>1</v>
      </c>
      <c r="V233" s="17"/>
      <c r="W233" s="17"/>
      <c r="X233" s="17"/>
      <c r="Y233" s="17">
        <v>37.963000000000001</v>
      </c>
      <c r="Z233" s="28">
        <v>43762</v>
      </c>
      <c r="AA233" s="17">
        <v>62.081000000000003</v>
      </c>
      <c r="AB233" s="28">
        <v>43850</v>
      </c>
      <c r="AC233" s="17">
        <v>25.988</v>
      </c>
      <c r="AD233" s="28"/>
      <c r="AE233" s="17"/>
      <c r="AF233" s="28"/>
      <c r="AG233" s="17"/>
      <c r="AH233" s="45"/>
      <c r="AI233" s="17"/>
      <c r="AJ233" s="45"/>
      <c r="AK233" s="17"/>
      <c r="AL233" s="45"/>
      <c r="AM233" s="32">
        <f t="shared" si="15"/>
        <v>126.03200000000001</v>
      </c>
      <c r="AN233" s="44">
        <f t="shared" si="16"/>
        <v>14.002155200000002</v>
      </c>
      <c r="AO233" s="17">
        <f>O233-S233</f>
        <v>75.615844799999962</v>
      </c>
      <c r="AP233" s="99"/>
      <c r="AQ233" s="20">
        <v>44075</v>
      </c>
      <c r="AR233" s="12"/>
      <c r="AS233" s="56"/>
      <c r="AT233" s="57"/>
      <c r="AU233" s="48"/>
    </row>
    <row r="234" spans="1:47" s="11" customFormat="1" ht="16.5">
      <c r="B234" s="13">
        <v>230</v>
      </c>
      <c r="C234" s="13" t="s">
        <v>900</v>
      </c>
      <c r="D234" s="13" t="s">
        <v>901</v>
      </c>
      <c r="E234" s="23" t="s">
        <v>731</v>
      </c>
      <c r="F234" s="12" t="s">
        <v>724</v>
      </c>
      <c r="G234" s="61" t="s">
        <v>1568</v>
      </c>
      <c r="H234" s="24" t="s">
        <v>874</v>
      </c>
      <c r="I234" s="24" t="s">
        <v>1561</v>
      </c>
      <c r="J234" s="3" t="s">
        <v>265</v>
      </c>
      <c r="K234" s="3" t="s">
        <v>707</v>
      </c>
      <c r="L234" s="10" t="s">
        <v>696</v>
      </c>
      <c r="M234" s="3" t="s">
        <v>1384</v>
      </c>
      <c r="N234" s="90">
        <v>287.8</v>
      </c>
      <c r="O234" s="17">
        <v>371.55</v>
      </c>
      <c r="P234" s="60" t="s">
        <v>1344</v>
      </c>
      <c r="Q234" s="91">
        <v>142.44</v>
      </c>
      <c r="R234" s="32">
        <f t="shared" si="13"/>
        <v>208.023</v>
      </c>
      <c r="S234" s="32">
        <f t="shared" si="14"/>
        <v>231.13435529999998</v>
      </c>
      <c r="T234" s="36">
        <v>1</v>
      </c>
      <c r="U234" s="36">
        <v>1</v>
      </c>
      <c r="V234" s="17"/>
      <c r="W234" s="17"/>
      <c r="X234" s="17"/>
      <c r="Y234" s="17">
        <v>52.723999999999997</v>
      </c>
      <c r="Z234" s="28">
        <v>43795</v>
      </c>
      <c r="AA234" s="17">
        <v>36.735999999999997</v>
      </c>
      <c r="AB234" s="28">
        <v>43850</v>
      </c>
      <c r="AC234" s="17">
        <v>46.753</v>
      </c>
      <c r="AD234" s="28">
        <v>44098</v>
      </c>
      <c r="AE234" s="17">
        <v>71.81</v>
      </c>
      <c r="AF234" s="28">
        <v>44125</v>
      </c>
      <c r="AG234" s="17"/>
      <c r="AH234" s="45"/>
      <c r="AI234" s="17"/>
      <c r="AJ234" s="45"/>
      <c r="AK234" s="17"/>
      <c r="AL234" s="45"/>
      <c r="AM234" s="32">
        <f t="shared" si="15"/>
        <v>208.023</v>
      </c>
      <c r="AN234" s="44">
        <f t="shared" si="16"/>
        <v>23.1113553</v>
      </c>
      <c r="AO234" s="17">
        <f>O234-S234</f>
        <v>140.41564470000003</v>
      </c>
      <c r="AP234" s="99"/>
      <c r="AQ234" s="20">
        <v>44075</v>
      </c>
      <c r="AR234" s="12"/>
      <c r="AS234" s="56"/>
      <c r="AT234" s="57"/>
      <c r="AU234" s="48"/>
    </row>
    <row r="235" spans="1:47" s="11" customFormat="1" ht="16.5">
      <c r="B235" s="13">
        <v>231</v>
      </c>
      <c r="C235" s="13" t="s">
        <v>900</v>
      </c>
      <c r="D235" s="13" t="s">
        <v>901</v>
      </c>
      <c r="E235" s="23" t="s">
        <v>736</v>
      </c>
      <c r="F235" s="12" t="s">
        <v>737</v>
      </c>
      <c r="G235" s="61" t="s">
        <v>1568</v>
      </c>
      <c r="H235" s="24" t="s">
        <v>874</v>
      </c>
      <c r="I235" s="24" t="s">
        <v>1561</v>
      </c>
      <c r="J235" s="3" t="s">
        <v>265</v>
      </c>
      <c r="K235" s="3" t="s">
        <v>707</v>
      </c>
      <c r="L235" s="10" t="s">
        <v>696</v>
      </c>
      <c r="M235" s="3" t="s">
        <v>1384</v>
      </c>
      <c r="N235" s="90">
        <v>296.27999999999997</v>
      </c>
      <c r="O235" s="17">
        <v>280.77999999999997</v>
      </c>
      <c r="P235" s="60" t="s">
        <v>1345</v>
      </c>
      <c r="Q235" s="91">
        <v>257.12</v>
      </c>
      <c r="R235" s="32">
        <f t="shared" si="13"/>
        <v>231.41200000000001</v>
      </c>
      <c r="S235" s="32">
        <f t="shared" si="14"/>
        <v>257.12187319999998</v>
      </c>
      <c r="T235" s="36">
        <v>1</v>
      </c>
      <c r="U235" s="36">
        <v>1</v>
      </c>
      <c r="V235" s="17"/>
      <c r="W235" s="17"/>
      <c r="X235" s="17"/>
      <c r="Y235" s="17">
        <v>38.886000000000003</v>
      </c>
      <c r="Z235" s="28">
        <v>43864</v>
      </c>
      <c r="AA235" s="17">
        <v>36.466000000000001</v>
      </c>
      <c r="AB235" s="28">
        <v>44042</v>
      </c>
      <c r="AC235" s="17">
        <v>156.06</v>
      </c>
      <c r="AD235" s="28">
        <v>44175</v>
      </c>
      <c r="AE235" s="17"/>
      <c r="AF235" s="28"/>
      <c r="AG235" s="17"/>
      <c r="AH235" s="45"/>
      <c r="AI235" s="17"/>
      <c r="AJ235" s="45"/>
      <c r="AK235" s="17"/>
      <c r="AL235" s="45"/>
      <c r="AM235" s="32">
        <f t="shared" si="15"/>
        <v>231.41200000000001</v>
      </c>
      <c r="AN235" s="44">
        <f t="shared" si="16"/>
        <v>25.709873200000001</v>
      </c>
      <c r="AO235" s="17">
        <f>O235-S235</f>
        <v>23.658126799999991</v>
      </c>
      <c r="AP235" s="99"/>
      <c r="AQ235" s="20">
        <v>44075</v>
      </c>
      <c r="AR235" s="12"/>
      <c r="AS235" s="56"/>
      <c r="AT235" s="57"/>
      <c r="AU235" s="48"/>
    </row>
    <row r="236" spans="1:47" s="11" customFormat="1" ht="47.25">
      <c r="B236" s="13">
        <v>232</v>
      </c>
      <c r="C236" s="13" t="s">
        <v>900</v>
      </c>
      <c r="D236" s="13" t="s">
        <v>901</v>
      </c>
      <c r="E236" s="23" t="s">
        <v>740</v>
      </c>
      <c r="F236" s="12" t="s">
        <v>741</v>
      </c>
      <c r="G236" s="61" t="s">
        <v>1568</v>
      </c>
      <c r="H236" s="24" t="s">
        <v>873</v>
      </c>
      <c r="I236" s="24" t="s">
        <v>1560</v>
      </c>
      <c r="J236" s="3" t="s">
        <v>265</v>
      </c>
      <c r="K236" s="3" t="s">
        <v>707</v>
      </c>
      <c r="L236" s="10" t="s">
        <v>696</v>
      </c>
      <c r="M236" s="3" t="s">
        <v>1384</v>
      </c>
      <c r="N236" s="90">
        <v>996</v>
      </c>
      <c r="O236" s="17">
        <v>266.89999999999998</v>
      </c>
      <c r="P236" s="60" t="s">
        <v>1346</v>
      </c>
      <c r="Q236" s="91">
        <v>182.9</v>
      </c>
      <c r="R236" s="32">
        <f t="shared" si="13"/>
        <v>188.57900000000001</v>
      </c>
      <c r="S236" s="32">
        <f t="shared" si="14"/>
        <v>209.5301269</v>
      </c>
      <c r="T236" s="36">
        <v>1</v>
      </c>
      <c r="U236" s="36">
        <v>1</v>
      </c>
      <c r="V236" s="17"/>
      <c r="W236" s="17"/>
      <c r="X236" s="17"/>
      <c r="Y236" s="17">
        <v>89.519000000000005</v>
      </c>
      <c r="Z236" s="28">
        <v>44019</v>
      </c>
      <c r="AA236" s="17">
        <v>41.262</v>
      </c>
      <c r="AB236" s="28"/>
      <c r="AC236" s="17">
        <v>57.798000000000002</v>
      </c>
      <c r="AD236" s="28">
        <v>44197</v>
      </c>
      <c r="AE236" s="17"/>
      <c r="AF236" s="28"/>
      <c r="AG236" s="17"/>
      <c r="AH236" s="45"/>
      <c r="AI236" s="17"/>
      <c r="AJ236" s="28"/>
      <c r="AK236" s="17"/>
      <c r="AL236" s="45"/>
      <c r="AM236" s="32">
        <f t="shared" si="15"/>
        <v>188.57900000000001</v>
      </c>
      <c r="AN236" s="44">
        <f t="shared" si="16"/>
        <v>20.951126900000002</v>
      </c>
      <c r="AO236" s="17"/>
      <c r="AP236" s="99"/>
      <c r="AQ236" s="20">
        <v>44136</v>
      </c>
      <c r="AR236" s="12"/>
      <c r="AS236" s="56"/>
      <c r="AT236" s="57"/>
      <c r="AU236" s="48"/>
    </row>
    <row r="237" spans="1:47" s="11" customFormat="1" ht="31.5">
      <c r="A237" s="11" t="s">
        <v>1563</v>
      </c>
      <c r="B237" s="13">
        <v>233</v>
      </c>
      <c r="C237" s="13" t="s">
        <v>892</v>
      </c>
      <c r="D237" s="13" t="s">
        <v>891</v>
      </c>
      <c r="E237" s="3" t="s">
        <v>742</v>
      </c>
      <c r="F237" s="12" t="s">
        <v>743</v>
      </c>
      <c r="G237" s="61" t="s">
        <v>1568</v>
      </c>
      <c r="H237" s="24" t="s">
        <v>873</v>
      </c>
      <c r="I237" s="24" t="s">
        <v>1561</v>
      </c>
      <c r="J237" s="3" t="s">
        <v>265</v>
      </c>
      <c r="K237" s="3" t="s">
        <v>744</v>
      </c>
      <c r="L237" s="10" t="s">
        <v>877</v>
      </c>
      <c r="M237" s="3" t="s">
        <v>1385</v>
      </c>
      <c r="N237" s="90">
        <v>190.16</v>
      </c>
      <c r="O237" s="17">
        <v>18.66</v>
      </c>
      <c r="P237" s="59" t="s">
        <v>1262</v>
      </c>
      <c r="Q237" s="91">
        <v>18.66</v>
      </c>
      <c r="R237" s="32">
        <f t="shared" si="13"/>
        <v>0</v>
      </c>
      <c r="S237" s="32">
        <f t="shared" si="14"/>
        <v>0</v>
      </c>
      <c r="T237" s="36">
        <v>1</v>
      </c>
      <c r="U237" s="36"/>
      <c r="V237" s="17"/>
      <c r="W237" s="17"/>
      <c r="X237" s="17"/>
      <c r="Y237" s="17"/>
      <c r="Z237" s="28"/>
      <c r="AA237" s="17"/>
      <c r="AB237" s="28"/>
      <c r="AC237" s="17"/>
      <c r="AD237" s="28"/>
      <c r="AE237" s="17"/>
      <c r="AF237" s="28"/>
      <c r="AG237" s="28"/>
      <c r="AH237" s="45"/>
      <c r="AI237" s="28"/>
      <c r="AJ237" s="45"/>
      <c r="AK237" s="28"/>
      <c r="AL237" s="45"/>
      <c r="AM237" s="32">
        <f t="shared" si="15"/>
        <v>0</v>
      </c>
      <c r="AN237" s="44">
        <f t="shared" si="16"/>
        <v>0</v>
      </c>
      <c r="AO237" s="17"/>
      <c r="AP237" s="88">
        <v>44256</v>
      </c>
      <c r="AQ237" s="56">
        <v>44197</v>
      </c>
      <c r="AR237" s="12"/>
      <c r="AS237" s="56">
        <v>44197</v>
      </c>
      <c r="AT237" s="57"/>
      <c r="AU237" s="48"/>
    </row>
    <row r="238" spans="1:47" s="11" customFormat="1" ht="31.5">
      <c r="B238" s="13">
        <v>234</v>
      </c>
      <c r="C238" s="13" t="s">
        <v>892</v>
      </c>
      <c r="D238" s="13" t="s">
        <v>891</v>
      </c>
      <c r="E238" s="3" t="s">
        <v>745</v>
      </c>
      <c r="F238" s="12" t="s">
        <v>746</v>
      </c>
      <c r="G238" s="61" t="s">
        <v>1568</v>
      </c>
      <c r="H238" s="24" t="s">
        <v>873</v>
      </c>
      <c r="I238" s="24" t="s">
        <v>1561</v>
      </c>
      <c r="J238" s="3" t="s">
        <v>265</v>
      </c>
      <c r="K238" s="3" t="s">
        <v>744</v>
      </c>
      <c r="L238" s="10" t="s">
        <v>877</v>
      </c>
      <c r="M238" s="3" t="s">
        <v>1385</v>
      </c>
      <c r="N238" s="90">
        <v>75</v>
      </c>
      <c r="O238" s="17">
        <v>20</v>
      </c>
      <c r="P238" s="59" t="s">
        <v>1263</v>
      </c>
      <c r="Q238" s="91">
        <v>14.93</v>
      </c>
      <c r="R238" s="32">
        <f t="shared" si="13"/>
        <v>9.109</v>
      </c>
      <c r="S238" s="32">
        <f t="shared" si="14"/>
        <v>10.121009900000001</v>
      </c>
      <c r="T238" s="36">
        <v>1</v>
      </c>
      <c r="U238" s="36">
        <v>1</v>
      </c>
      <c r="V238" s="17"/>
      <c r="W238" s="17"/>
      <c r="X238" s="17"/>
      <c r="Y238" s="17">
        <v>9.109</v>
      </c>
      <c r="Z238" s="28">
        <v>44046</v>
      </c>
      <c r="AA238" s="17"/>
      <c r="AB238" s="28"/>
      <c r="AC238" s="17"/>
      <c r="AD238" s="28"/>
      <c r="AE238" s="17"/>
      <c r="AF238" s="28"/>
      <c r="AG238" s="28"/>
      <c r="AH238" s="45"/>
      <c r="AI238" s="28"/>
      <c r="AJ238" s="45"/>
      <c r="AK238" s="28"/>
      <c r="AL238" s="45"/>
      <c r="AM238" s="32">
        <f t="shared" si="15"/>
        <v>9.109</v>
      </c>
      <c r="AN238" s="44">
        <f t="shared" si="16"/>
        <v>1.0120099</v>
      </c>
      <c r="AO238" s="17">
        <f>O238-S238</f>
        <v>9.8789900999999993</v>
      </c>
      <c r="AP238" s="92"/>
      <c r="AQ238" s="36" t="s">
        <v>1246</v>
      </c>
      <c r="AR238" s="12" t="s">
        <v>1422</v>
      </c>
      <c r="AS238" s="56">
        <v>43952</v>
      </c>
      <c r="AT238" s="57"/>
      <c r="AU238" s="48"/>
    </row>
    <row r="239" spans="1:47" s="11" customFormat="1" ht="31.5">
      <c r="A239" s="46"/>
      <c r="B239" s="13">
        <v>235</v>
      </c>
      <c r="C239" s="13" t="s">
        <v>892</v>
      </c>
      <c r="D239" s="13" t="s">
        <v>891</v>
      </c>
      <c r="E239" s="3" t="s">
        <v>747</v>
      </c>
      <c r="F239" s="12" t="s">
        <v>748</v>
      </c>
      <c r="G239" s="61" t="s">
        <v>1568</v>
      </c>
      <c r="H239" s="24" t="s">
        <v>873</v>
      </c>
      <c r="I239" s="24" t="s">
        <v>1561</v>
      </c>
      <c r="J239" s="3" t="s">
        <v>265</v>
      </c>
      <c r="K239" s="3" t="s">
        <v>744</v>
      </c>
      <c r="L239" s="10" t="s">
        <v>877</v>
      </c>
      <c r="M239" s="3" t="s">
        <v>1385</v>
      </c>
      <c r="N239" s="90">
        <v>75</v>
      </c>
      <c r="O239" s="17">
        <v>45.76</v>
      </c>
      <c r="P239" s="59" t="s">
        <v>1264</v>
      </c>
      <c r="Q239" s="91">
        <v>33.950000000000003</v>
      </c>
      <c r="R239" s="32">
        <f t="shared" si="13"/>
        <v>25.911000000000001</v>
      </c>
      <c r="S239" s="32">
        <f t="shared" si="14"/>
        <v>28.789712100000003</v>
      </c>
      <c r="T239" s="36">
        <v>1</v>
      </c>
      <c r="U239" s="36">
        <v>1</v>
      </c>
      <c r="V239" s="17"/>
      <c r="W239" s="17"/>
      <c r="X239" s="17"/>
      <c r="Y239" s="17">
        <v>21.096</v>
      </c>
      <c r="Z239" s="28">
        <v>43844</v>
      </c>
      <c r="AA239" s="17">
        <v>4.8150000000000004</v>
      </c>
      <c r="AB239" s="28">
        <v>43903</v>
      </c>
      <c r="AC239" s="17"/>
      <c r="AD239" s="28"/>
      <c r="AE239" s="17"/>
      <c r="AF239" s="28"/>
      <c r="AG239" s="28"/>
      <c r="AH239" s="45"/>
      <c r="AI239" s="17"/>
      <c r="AJ239" s="45"/>
      <c r="AK239" s="28"/>
      <c r="AL239" s="45"/>
      <c r="AM239" s="32">
        <f t="shared" si="15"/>
        <v>25.911000000000001</v>
      </c>
      <c r="AN239" s="44">
        <f t="shared" si="16"/>
        <v>2.8787121000000004</v>
      </c>
      <c r="AO239" s="17">
        <f>O239-S239</f>
        <v>16.970287899999995</v>
      </c>
      <c r="AP239" s="92"/>
      <c r="AQ239" s="36" t="s">
        <v>1246</v>
      </c>
      <c r="AR239" s="12" t="s">
        <v>1423</v>
      </c>
      <c r="AS239" s="56">
        <v>43862</v>
      </c>
      <c r="AT239" s="57"/>
      <c r="AU239" s="48"/>
    </row>
    <row r="240" spans="1:47" s="11" customFormat="1" ht="16.5">
      <c r="B240" s="13">
        <v>236</v>
      </c>
      <c r="C240" s="13" t="s">
        <v>896</v>
      </c>
      <c r="D240" s="13" t="s">
        <v>897</v>
      </c>
      <c r="E240" s="3" t="s">
        <v>749</v>
      </c>
      <c r="F240" s="12" t="s">
        <v>750</v>
      </c>
      <c r="G240" s="61" t="s">
        <v>1568</v>
      </c>
      <c r="H240" s="24" t="s">
        <v>874</v>
      </c>
      <c r="I240" s="24" t="s">
        <v>1561</v>
      </c>
      <c r="J240" s="3" t="s">
        <v>265</v>
      </c>
      <c r="K240" s="3" t="s">
        <v>744</v>
      </c>
      <c r="L240" s="10" t="s">
        <v>877</v>
      </c>
      <c r="M240" s="3" t="s">
        <v>1385</v>
      </c>
      <c r="N240" s="90">
        <v>84.45</v>
      </c>
      <c r="O240" s="17">
        <v>42.95</v>
      </c>
      <c r="P240" s="60" t="s">
        <v>1332</v>
      </c>
      <c r="Q240" s="91">
        <v>32.799999999999997</v>
      </c>
      <c r="R240" s="32">
        <f t="shared" si="13"/>
        <v>28.791</v>
      </c>
      <c r="S240" s="32">
        <f t="shared" si="14"/>
        <v>31.989680100000001</v>
      </c>
      <c r="T240" s="36">
        <v>1</v>
      </c>
      <c r="U240" s="36">
        <v>1</v>
      </c>
      <c r="V240" s="17"/>
      <c r="W240" s="17"/>
      <c r="X240" s="17"/>
      <c r="Y240" s="17">
        <v>22.779</v>
      </c>
      <c r="Z240" s="28">
        <v>43795</v>
      </c>
      <c r="AA240" s="17">
        <v>6.0119999999999996</v>
      </c>
      <c r="AB240" s="28">
        <v>43921</v>
      </c>
      <c r="AC240" s="17"/>
      <c r="AD240" s="28"/>
      <c r="AE240" s="17"/>
      <c r="AF240" s="28"/>
      <c r="AG240" s="17"/>
      <c r="AH240" s="45"/>
      <c r="AI240" s="17"/>
      <c r="AJ240" s="45"/>
      <c r="AK240" s="17"/>
      <c r="AL240" s="45"/>
      <c r="AM240" s="32">
        <f t="shared" si="15"/>
        <v>28.791</v>
      </c>
      <c r="AN240" s="44">
        <f t="shared" si="16"/>
        <v>3.1986801000000002</v>
      </c>
      <c r="AO240" s="17">
        <f>O240-S240</f>
        <v>10.960319900000002</v>
      </c>
      <c r="AP240" s="99"/>
      <c r="AQ240" s="20" t="s">
        <v>1246</v>
      </c>
      <c r="AR240" s="12" t="s">
        <v>1424</v>
      </c>
      <c r="AS240" s="56">
        <v>43647</v>
      </c>
      <c r="AT240" s="57"/>
      <c r="AU240" s="48"/>
    </row>
    <row r="241" spans="2:47" s="11" customFormat="1" ht="16.5">
      <c r="B241" s="13">
        <v>237</v>
      </c>
      <c r="C241" s="13" t="s">
        <v>896</v>
      </c>
      <c r="D241" s="13" t="s">
        <v>897</v>
      </c>
      <c r="E241" s="3" t="s">
        <v>753</v>
      </c>
      <c r="F241" s="12" t="s">
        <v>754</v>
      </c>
      <c r="G241" s="61" t="s">
        <v>1568</v>
      </c>
      <c r="H241" s="24" t="s">
        <v>874</v>
      </c>
      <c r="I241" s="24" t="s">
        <v>1561</v>
      </c>
      <c r="J241" s="3" t="s">
        <v>265</v>
      </c>
      <c r="K241" s="3" t="s">
        <v>744</v>
      </c>
      <c r="L241" s="10" t="s">
        <v>877</v>
      </c>
      <c r="M241" s="3" t="s">
        <v>1385</v>
      </c>
      <c r="N241" s="90">
        <v>84</v>
      </c>
      <c r="O241" s="17">
        <v>44.5</v>
      </c>
      <c r="P241" s="60" t="s">
        <v>1333</v>
      </c>
      <c r="Q241" s="91">
        <v>42.66</v>
      </c>
      <c r="R241" s="32">
        <f t="shared" si="13"/>
        <v>34.611000000000004</v>
      </c>
      <c r="S241" s="32">
        <f t="shared" si="14"/>
        <v>38.456282100000003</v>
      </c>
      <c r="T241" s="36">
        <v>1</v>
      </c>
      <c r="U241" s="36">
        <v>1</v>
      </c>
      <c r="V241" s="17"/>
      <c r="W241" s="17"/>
      <c r="X241" s="17"/>
      <c r="Y241" s="17">
        <v>10.77</v>
      </c>
      <c r="Z241" s="28">
        <v>43903</v>
      </c>
      <c r="AA241" s="17">
        <v>23.841000000000001</v>
      </c>
      <c r="AB241" s="28">
        <v>44077</v>
      </c>
      <c r="AC241" s="17"/>
      <c r="AD241" s="28"/>
      <c r="AE241" s="17"/>
      <c r="AF241" s="28"/>
      <c r="AG241" s="17"/>
      <c r="AH241" s="45"/>
      <c r="AI241" s="17"/>
      <c r="AJ241" s="45"/>
      <c r="AK241" s="17"/>
      <c r="AL241" s="45"/>
      <c r="AM241" s="32">
        <f t="shared" si="15"/>
        <v>34.611000000000004</v>
      </c>
      <c r="AN241" s="44">
        <f t="shared" si="16"/>
        <v>3.8452821000000008</v>
      </c>
      <c r="AO241" s="17">
        <f>O241-S241</f>
        <v>6.0437178999999972</v>
      </c>
      <c r="AP241" s="99"/>
      <c r="AQ241" s="20">
        <v>43983</v>
      </c>
      <c r="AR241" s="12"/>
      <c r="AS241" s="56">
        <v>43983</v>
      </c>
      <c r="AT241" s="57"/>
      <c r="AU241" s="48"/>
    </row>
    <row r="242" spans="2:47" s="11" customFormat="1" ht="16.5">
      <c r="B242" s="13">
        <v>238</v>
      </c>
      <c r="C242" s="13" t="s">
        <v>896</v>
      </c>
      <c r="D242" s="13" t="s">
        <v>897</v>
      </c>
      <c r="E242" s="3" t="s">
        <v>755</v>
      </c>
      <c r="F242" s="12" t="s">
        <v>756</v>
      </c>
      <c r="G242" s="61" t="s">
        <v>1568</v>
      </c>
      <c r="H242" s="24" t="s">
        <v>874</v>
      </c>
      <c r="I242" s="24" t="s">
        <v>1561</v>
      </c>
      <c r="J242" s="3" t="s">
        <v>265</v>
      </c>
      <c r="K242" s="3" t="s">
        <v>744</v>
      </c>
      <c r="L242" s="10" t="s">
        <v>877</v>
      </c>
      <c r="M242" s="3" t="s">
        <v>1385</v>
      </c>
      <c r="N242" s="90">
        <v>52</v>
      </c>
      <c r="O242" s="17">
        <v>18.25</v>
      </c>
      <c r="P242" s="60" t="s">
        <v>1259</v>
      </c>
      <c r="Q242" s="91">
        <v>18.25</v>
      </c>
      <c r="R242" s="32">
        <f t="shared" si="13"/>
        <v>12.672000000000001</v>
      </c>
      <c r="S242" s="32">
        <f t="shared" si="14"/>
        <v>14.079859200000001</v>
      </c>
      <c r="T242" s="36">
        <v>1</v>
      </c>
      <c r="U242" s="36">
        <v>0.92</v>
      </c>
      <c r="V242" s="17"/>
      <c r="W242" s="17"/>
      <c r="X242" s="17"/>
      <c r="Y242" s="17">
        <v>12.672000000000001</v>
      </c>
      <c r="Z242" s="28">
        <v>44098</v>
      </c>
      <c r="AA242" s="17"/>
      <c r="AB242" s="28"/>
      <c r="AC242" s="17"/>
      <c r="AD242" s="28"/>
      <c r="AE242" s="17"/>
      <c r="AF242" s="28"/>
      <c r="AG242" s="17"/>
      <c r="AH242" s="45"/>
      <c r="AI242" s="17"/>
      <c r="AJ242" s="45"/>
      <c r="AK242" s="17"/>
      <c r="AL242" s="45"/>
      <c r="AM242" s="32">
        <f t="shared" si="15"/>
        <v>12.672000000000001</v>
      </c>
      <c r="AN242" s="44">
        <f t="shared" si="16"/>
        <v>1.4078592000000001</v>
      </c>
      <c r="AO242" s="17"/>
      <c r="AP242" s="99"/>
      <c r="AQ242" s="20">
        <v>44105</v>
      </c>
      <c r="AR242" s="12"/>
      <c r="AS242" s="56">
        <v>44105</v>
      </c>
      <c r="AT242" s="57"/>
      <c r="AU242" s="48"/>
    </row>
    <row r="243" spans="2:47" s="11" customFormat="1" ht="16.5">
      <c r="B243" s="13">
        <v>239</v>
      </c>
      <c r="C243" s="13" t="s">
        <v>896</v>
      </c>
      <c r="D243" s="13" t="s">
        <v>897</v>
      </c>
      <c r="E243" s="3" t="s">
        <v>759</v>
      </c>
      <c r="F243" s="12" t="s">
        <v>760</v>
      </c>
      <c r="G243" s="61" t="s">
        <v>1568</v>
      </c>
      <c r="H243" s="24" t="s">
        <v>874</v>
      </c>
      <c r="I243" s="24" t="s">
        <v>1561</v>
      </c>
      <c r="J243" s="3" t="s">
        <v>265</v>
      </c>
      <c r="K243" s="3" t="s">
        <v>744</v>
      </c>
      <c r="L243" s="10" t="s">
        <v>877</v>
      </c>
      <c r="M243" s="3" t="s">
        <v>1385</v>
      </c>
      <c r="N243" s="90">
        <v>52</v>
      </c>
      <c r="O243" s="17">
        <v>26.890000000000004</v>
      </c>
      <c r="P243" s="60" t="s">
        <v>1334</v>
      </c>
      <c r="Q243" s="91">
        <v>17.940000000000001</v>
      </c>
      <c r="R243" s="32">
        <f t="shared" si="13"/>
        <v>16.146999999999998</v>
      </c>
      <c r="S243" s="32">
        <f t="shared" si="14"/>
        <v>17.9409317</v>
      </c>
      <c r="T243" s="36">
        <v>1</v>
      </c>
      <c r="U243" s="36">
        <v>1</v>
      </c>
      <c r="V243" s="17"/>
      <c r="W243" s="17"/>
      <c r="X243" s="17"/>
      <c r="Y243" s="17">
        <v>16.033999999999999</v>
      </c>
      <c r="Z243" s="28">
        <v>43735</v>
      </c>
      <c r="AA243" s="17">
        <v>0.113</v>
      </c>
      <c r="AB243" s="28">
        <v>44046</v>
      </c>
      <c r="AC243" s="17"/>
      <c r="AD243" s="28"/>
      <c r="AE243" s="17"/>
      <c r="AF243" s="28"/>
      <c r="AG243" s="17"/>
      <c r="AH243" s="45"/>
      <c r="AI243" s="17"/>
      <c r="AJ243" s="45"/>
      <c r="AK243" s="17"/>
      <c r="AL243" s="45"/>
      <c r="AM243" s="32">
        <f t="shared" si="15"/>
        <v>16.146999999999998</v>
      </c>
      <c r="AN243" s="44">
        <f t="shared" si="16"/>
        <v>1.7939316999999999</v>
      </c>
      <c r="AO243" s="17">
        <f>O243-S243</f>
        <v>8.949068300000004</v>
      </c>
      <c r="AP243" s="99"/>
      <c r="AQ243" s="20" t="s">
        <v>1246</v>
      </c>
      <c r="AR243" s="12" t="s">
        <v>1425</v>
      </c>
      <c r="AS243" s="56">
        <v>43617</v>
      </c>
      <c r="AT243" s="57"/>
      <c r="AU243" s="48"/>
    </row>
    <row r="244" spans="2:47" s="11" customFormat="1" ht="31.5">
      <c r="B244" s="13">
        <v>240</v>
      </c>
      <c r="C244" s="13" t="s">
        <v>896</v>
      </c>
      <c r="D244" s="13" t="s">
        <v>897</v>
      </c>
      <c r="E244" s="3" t="s">
        <v>761</v>
      </c>
      <c r="F244" s="12" t="s">
        <v>762</v>
      </c>
      <c r="G244" s="61" t="s">
        <v>1568</v>
      </c>
      <c r="H244" s="24" t="s">
        <v>874</v>
      </c>
      <c r="I244" s="24" t="s">
        <v>1561</v>
      </c>
      <c r="J244" s="3" t="s">
        <v>265</v>
      </c>
      <c r="K244" s="3" t="s">
        <v>744</v>
      </c>
      <c r="L244" s="10" t="s">
        <v>877</v>
      </c>
      <c r="M244" s="3" t="s">
        <v>1385</v>
      </c>
      <c r="N244" s="90">
        <v>230</v>
      </c>
      <c r="O244" s="17">
        <v>24</v>
      </c>
      <c r="P244" s="60" t="s">
        <v>1335</v>
      </c>
      <c r="Q244" s="91">
        <v>18.920000000000002</v>
      </c>
      <c r="R244" s="32">
        <f t="shared" si="13"/>
        <v>12.525</v>
      </c>
      <c r="S244" s="32">
        <f t="shared" si="14"/>
        <v>13.916527500000001</v>
      </c>
      <c r="T244" s="36">
        <v>1</v>
      </c>
      <c r="U244" s="36">
        <v>1</v>
      </c>
      <c r="V244" s="17"/>
      <c r="W244" s="17"/>
      <c r="X244" s="17"/>
      <c r="Y244" s="17">
        <v>12.416</v>
      </c>
      <c r="Z244" s="28">
        <v>43735</v>
      </c>
      <c r="AA244" s="17">
        <v>0.109</v>
      </c>
      <c r="AB244" s="28">
        <v>44046</v>
      </c>
      <c r="AC244" s="17"/>
      <c r="AD244" s="28"/>
      <c r="AE244" s="17"/>
      <c r="AF244" s="28"/>
      <c r="AG244" s="17"/>
      <c r="AH244" s="45"/>
      <c r="AI244" s="17"/>
      <c r="AJ244" s="45"/>
      <c r="AK244" s="17"/>
      <c r="AL244" s="45"/>
      <c r="AM244" s="32">
        <f t="shared" si="15"/>
        <v>12.525</v>
      </c>
      <c r="AN244" s="44">
        <f t="shared" si="16"/>
        <v>1.3915275</v>
      </c>
      <c r="AO244" s="17">
        <f>O244-S244</f>
        <v>10.083472499999999</v>
      </c>
      <c r="AP244" s="99"/>
      <c r="AQ244" s="20" t="s">
        <v>1246</v>
      </c>
      <c r="AR244" s="12" t="s">
        <v>1425</v>
      </c>
      <c r="AS244" s="56">
        <v>43617</v>
      </c>
      <c r="AT244" s="57"/>
      <c r="AU244" s="48"/>
    </row>
    <row r="245" spans="2:47" s="11" customFormat="1" ht="16.5">
      <c r="B245" s="13">
        <v>241</v>
      </c>
      <c r="C245" s="13" t="s">
        <v>896</v>
      </c>
      <c r="D245" s="13" t="s">
        <v>897</v>
      </c>
      <c r="E245" s="3" t="s">
        <v>764</v>
      </c>
      <c r="F245" s="12" t="s">
        <v>765</v>
      </c>
      <c r="G245" s="61" t="s">
        <v>1568</v>
      </c>
      <c r="H245" s="24" t="s">
        <v>874</v>
      </c>
      <c r="I245" s="24" t="s">
        <v>1561</v>
      </c>
      <c r="J245" s="3" t="s">
        <v>265</v>
      </c>
      <c r="K245" s="3" t="s">
        <v>744</v>
      </c>
      <c r="L245" s="10" t="s">
        <v>877</v>
      </c>
      <c r="M245" s="3" t="s">
        <v>1385</v>
      </c>
      <c r="N245" s="90">
        <v>70</v>
      </c>
      <c r="O245" s="17">
        <v>44.75</v>
      </c>
      <c r="P245" s="60" t="s">
        <v>1336</v>
      </c>
      <c r="Q245" s="91">
        <v>34.369999999999997</v>
      </c>
      <c r="R245" s="32">
        <f t="shared" si="13"/>
        <v>28.718999999999998</v>
      </c>
      <c r="S245" s="32">
        <f t="shared" si="14"/>
        <v>31.909680899999998</v>
      </c>
      <c r="T245" s="36">
        <v>1</v>
      </c>
      <c r="U245" s="36">
        <v>1</v>
      </c>
      <c r="V245" s="17"/>
      <c r="W245" s="17"/>
      <c r="X245" s="17"/>
      <c r="Y245" s="17">
        <v>9.6389999999999993</v>
      </c>
      <c r="Z245" s="28">
        <v>43735</v>
      </c>
      <c r="AA245" s="17">
        <v>19.079999999999998</v>
      </c>
      <c r="AB245" s="28">
        <v>43894</v>
      </c>
      <c r="AC245" s="17"/>
      <c r="AD245" s="28"/>
      <c r="AE245" s="17"/>
      <c r="AF245" s="28"/>
      <c r="AG245" s="17"/>
      <c r="AH245" s="45"/>
      <c r="AI245" s="17"/>
      <c r="AJ245" s="45"/>
      <c r="AK245" s="17"/>
      <c r="AL245" s="45"/>
      <c r="AM245" s="32">
        <f t="shared" si="15"/>
        <v>28.718999999999998</v>
      </c>
      <c r="AN245" s="44">
        <f t="shared" si="16"/>
        <v>3.1906808999999998</v>
      </c>
      <c r="AO245" s="17">
        <f>O245-S245</f>
        <v>12.840319100000002</v>
      </c>
      <c r="AP245" s="99"/>
      <c r="AQ245" s="20" t="s">
        <v>1246</v>
      </c>
      <c r="AR245" s="12" t="s">
        <v>1426</v>
      </c>
      <c r="AS245" s="56">
        <v>43709</v>
      </c>
      <c r="AT245" s="57"/>
      <c r="AU245" s="48"/>
    </row>
    <row r="246" spans="2:47" s="11" customFormat="1" ht="16.5">
      <c r="B246" s="13">
        <v>242</v>
      </c>
      <c r="C246" s="13" t="s">
        <v>900</v>
      </c>
      <c r="D246" s="13" t="s">
        <v>901</v>
      </c>
      <c r="E246" s="23" t="s">
        <v>766</v>
      </c>
      <c r="F246" s="12" t="s">
        <v>767</v>
      </c>
      <c r="G246" s="61" t="s">
        <v>1568</v>
      </c>
      <c r="H246" s="24" t="s">
        <v>874</v>
      </c>
      <c r="I246" s="24"/>
      <c r="J246" s="3" t="s">
        <v>265</v>
      </c>
      <c r="K246" s="3" t="s">
        <v>744</v>
      </c>
      <c r="L246" s="10" t="s">
        <v>877</v>
      </c>
      <c r="M246" s="3" t="s">
        <v>1385</v>
      </c>
      <c r="N246" s="90">
        <v>142.9</v>
      </c>
      <c r="O246" s="17">
        <v>100.4</v>
      </c>
      <c r="P246" s="60" t="s">
        <v>1333</v>
      </c>
      <c r="Q246" s="91">
        <v>75.67</v>
      </c>
      <c r="R246" s="32">
        <f t="shared" si="13"/>
        <v>56.213999999999999</v>
      </c>
      <c r="S246" s="32">
        <f t="shared" si="14"/>
        <v>62.459375399999999</v>
      </c>
      <c r="T246" s="36">
        <v>1</v>
      </c>
      <c r="U246" s="36">
        <v>1</v>
      </c>
      <c r="V246" s="17"/>
      <c r="W246" s="17"/>
      <c r="X246" s="17"/>
      <c r="Y246" s="17">
        <v>51.488999999999997</v>
      </c>
      <c r="Z246" s="28">
        <v>43816</v>
      </c>
      <c r="AA246" s="17">
        <v>4.7249999999999996</v>
      </c>
      <c r="AB246" s="28">
        <v>43903</v>
      </c>
      <c r="AC246" s="17"/>
      <c r="AD246" s="28"/>
      <c r="AE246" s="17"/>
      <c r="AF246" s="28"/>
      <c r="AG246" s="17"/>
      <c r="AH246" s="45"/>
      <c r="AI246" s="17"/>
      <c r="AJ246" s="45"/>
      <c r="AK246" s="17"/>
      <c r="AL246" s="45"/>
      <c r="AM246" s="32">
        <f t="shared" si="15"/>
        <v>56.213999999999999</v>
      </c>
      <c r="AN246" s="44">
        <f t="shared" si="16"/>
        <v>6.2453754000000004</v>
      </c>
      <c r="AO246" s="17">
        <f>O246-S246</f>
        <v>37.940624600000007</v>
      </c>
      <c r="AP246" s="99"/>
      <c r="AQ246" s="20" t="s">
        <v>1246</v>
      </c>
      <c r="AR246" s="12" t="s">
        <v>1427</v>
      </c>
      <c r="AS246" s="56">
        <v>43800</v>
      </c>
      <c r="AT246" s="57"/>
      <c r="AU246" s="48"/>
    </row>
    <row r="247" spans="2:47" s="11" customFormat="1" ht="16.5">
      <c r="B247" s="13">
        <v>243</v>
      </c>
      <c r="C247" s="13" t="s">
        <v>900</v>
      </c>
      <c r="D247" s="13" t="s">
        <v>901</v>
      </c>
      <c r="E247" s="23" t="s">
        <v>770</v>
      </c>
      <c r="F247" s="12" t="s">
        <v>771</v>
      </c>
      <c r="G247" s="61" t="s">
        <v>1568</v>
      </c>
      <c r="H247" s="24" t="s">
        <v>874</v>
      </c>
      <c r="I247" s="24" t="s">
        <v>1561</v>
      </c>
      <c r="J247" s="3" t="s">
        <v>265</v>
      </c>
      <c r="K247" s="3" t="s">
        <v>744</v>
      </c>
      <c r="L247" s="10" t="s">
        <v>877</v>
      </c>
      <c r="M247" s="3" t="s">
        <v>1385</v>
      </c>
      <c r="N247" s="90">
        <v>59.71</v>
      </c>
      <c r="O247" s="17">
        <v>25.21</v>
      </c>
      <c r="P247" s="60" t="s">
        <v>1333</v>
      </c>
      <c r="Q247" s="91">
        <v>21.99</v>
      </c>
      <c r="R247" s="32">
        <f t="shared" si="13"/>
        <v>22.448</v>
      </c>
      <c r="S247" s="32">
        <f t="shared" si="14"/>
        <v>24.941972800000002</v>
      </c>
      <c r="T247" s="36">
        <v>1</v>
      </c>
      <c r="U247" s="36">
        <v>1</v>
      </c>
      <c r="V247" s="17"/>
      <c r="W247" s="17"/>
      <c r="X247" s="17"/>
      <c r="Y247" s="17">
        <v>19.809000000000001</v>
      </c>
      <c r="Z247" s="28">
        <v>43762</v>
      </c>
      <c r="AA247" s="17">
        <v>2.6389999999999998</v>
      </c>
      <c r="AB247" s="28">
        <v>44046</v>
      </c>
      <c r="AC247" s="17"/>
      <c r="AD247" s="28"/>
      <c r="AE247" s="17"/>
      <c r="AF247" s="28"/>
      <c r="AG247" s="17"/>
      <c r="AH247" s="45"/>
      <c r="AI247" s="17"/>
      <c r="AJ247" s="45"/>
      <c r="AK247" s="17"/>
      <c r="AL247" s="45"/>
      <c r="AM247" s="32">
        <f t="shared" si="15"/>
        <v>22.448</v>
      </c>
      <c r="AN247" s="44">
        <f t="shared" si="16"/>
        <v>2.4939728000000003</v>
      </c>
      <c r="AO247" s="17">
        <f>O247-S247</f>
        <v>0.2680271999999988</v>
      </c>
      <c r="AP247" s="99"/>
      <c r="AQ247" s="20" t="s">
        <v>1246</v>
      </c>
      <c r="AR247" s="12" t="s">
        <v>1427</v>
      </c>
      <c r="AS247" s="56">
        <v>43709</v>
      </c>
      <c r="AT247" s="57"/>
      <c r="AU247" s="48"/>
    </row>
    <row r="248" spans="2:47" s="11" customFormat="1" ht="31.5">
      <c r="B248" s="13">
        <v>244</v>
      </c>
      <c r="C248" s="13" t="s">
        <v>900</v>
      </c>
      <c r="D248" s="13" t="s">
        <v>901</v>
      </c>
      <c r="E248" s="23" t="s">
        <v>774</v>
      </c>
      <c r="F248" s="12" t="s">
        <v>1175</v>
      </c>
      <c r="G248" s="61" t="s">
        <v>1568</v>
      </c>
      <c r="H248" s="24" t="s">
        <v>874</v>
      </c>
      <c r="I248" s="24" t="s">
        <v>1561</v>
      </c>
      <c r="J248" s="3" t="s">
        <v>265</v>
      </c>
      <c r="K248" s="3" t="s">
        <v>744</v>
      </c>
      <c r="L248" s="10" t="s">
        <v>877</v>
      </c>
      <c r="M248" s="3" t="s">
        <v>1385</v>
      </c>
      <c r="N248" s="90">
        <v>260.5</v>
      </c>
      <c r="O248" s="17">
        <v>195.7</v>
      </c>
      <c r="P248" s="60" t="s">
        <v>1338</v>
      </c>
      <c r="Q248" s="91">
        <v>162.46</v>
      </c>
      <c r="R248" s="32">
        <f t="shared" si="13"/>
        <v>67.441000000000003</v>
      </c>
      <c r="S248" s="32">
        <f t="shared" si="14"/>
        <v>74.933695100000008</v>
      </c>
      <c r="T248" s="36">
        <v>1</v>
      </c>
      <c r="U248" s="36">
        <v>0.54</v>
      </c>
      <c r="V248" s="17"/>
      <c r="W248" s="17"/>
      <c r="X248" s="17"/>
      <c r="Y248" s="17">
        <v>52.280999999999999</v>
      </c>
      <c r="Z248" s="28">
        <v>44054</v>
      </c>
      <c r="AA248" s="17">
        <v>15.16</v>
      </c>
      <c r="AB248" s="28">
        <v>43841</v>
      </c>
      <c r="AC248" s="17"/>
      <c r="AD248" s="28"/>
      <c r="AE248" s="17"/>
      <c r="AF248" s="28"/>
      <c r="AG248" s="17"/>
      <c r="AH248" s="45"/>
      <c r="AI248" s="17"/>
      <c r="AJ248" s="28"/>
      <c r="AK248" s="17"/>
      <c r="AL248" s="45"/>
      <c r="AM248" s="32">
        <f t="shared" si="15"/>
        <v>67.441000000000003</v>
      </c>
      <c r="AN248" s="44">
        <f t="shared" si="16"/>
        <v>7.4926951000000006</v>
      </c>
      <c r="AO248" s="17"/>
      <c r="AP248" s="99"/>
      <c r="AQ248" s="20">
        <v>44136</v>
      </c>
      <c r="AR248" s="12"/>
      <c r="AS248" s="56"/>
      <c r="AT248" s="57"/>
      <c r="AU248" s="48"/>
    </row>
    <row r="249" spans="2:47" s="11" customFormat="1" ht="16.5">
      <c r="B249" s="13">
        <v>245</v>
      </c>
      <c r="C249" s="13" t="s">
        <v>900</v>
      </c>
      <c r="D249" s="13" t="s">
        <v>901</v>
      </c>
      <c r="E249" s="23" t="s">
        <v>775</v>
      </c>
      <c r="F249" s="12" t="s">
        <v>776</v>
      </c>
      <c r="G249" s="61" t="s">
        <v>1568</v>
      </c>
      <c r="H249" s="24" t="s">
        <v>874</v>
      </c>
      <c r="I249" s="24" t="s">
        <v>1561</v>
      </c>
      <c r="J249" s="3" t="s">
        <v>265</v>
      </c>
      <c r="K249" s="3" t="s">
        <v>744</v>
      </c>
      <c r="L249" s="10" t="s">
        <v>877</v>
      </c>
      <c r="M249" s="3" t="s">
        <v>1385</v>
      </c>
      <c r="N249" s="90">
        <v>247.83</v>
      </c>
      <c r="O249" s="17">
        <v>165.33</v>
      </c>
      <c r="P249" s="60" t="s">
        <v>1335</v>
      </c>
      <c r="Q249" s="91">
        <v>165.33</v>
      </c>
      <c r="R249" s="32">
        <f t="shared" si="13"/>
        <v>143.90100000000001</v>
      </c>
      <c r="S249" s="32">
        <f t="shared" si="14"/>
        <v>159.88840110000001</v>
      </c>
      <c r="T249" s="36">
        <v>1</v>
      </c>
      <c r="U249" s="36">
        <v>0.98</v>
      </c>
      <c r="V249" s="17"/>
      <c r="W249" s="17"/>
      <c r="X249" s="17"/>
      <c r="Y249" s="17">
        <v>134.99100000000001</v>
      </c>
      <c r="Z249" s="28">
        <v>43850</v>
      </c>
      <c r="AA249" s="17">
        <v>8.91</v>
      </c>
      <c r="AB249" s="28">
        <v>44039</v>
      </c>
      <c r="AC249" s="17"/>
      <c r="AD249" s="28"/>
      <c r="AE249" s="17"/>
      <c r="AF249" s="28"/>
      <c r="AG249" s="17"/>
      <c r="AH249" s="45"/>
      <c r="AI249" s="17"/>
      <c r="AJ249" s="45"/>
      <c r="AK249" s="17"/>
      <c r="AL249" s="45"/>
      <c r="AM249" s="32">
        <f t="shared" si="15"/>
        <v>143.90100000000001</v>
      </c>
      <c r="AN249" s="44">
        <f t="shared" si="16"/>
        <v>15.987401100000001</v>
      </c>
      <c r="AO249" s="17"/>
      <c r="AP249" s="99"/>
      <c r="AQ249" s="20" t="s">
        <v>1246</v>
      </c>
      <c r="AR249" s="12" t="s">
        <v>1428</v>
      </c>
      <c r="AS249" s="56">
        <v>43862</v>
      </c>
      <c r="AT249" s="57"/>
      <c r="AU249" s="48"/>
    </row>
    <row r="250" spans="2:47" s="11" customFormat="1" ht="31.5">
      <c r="B250" s="13">
        <v>246</v>
      </c>
      <c r="C250" s="13" t="s">
        <v>900</v>
      </c>
      <c r="D250" s="13" t="s">
        <v>901</v>
      </c>
      <c r="E250" s="23" t="s">
        <v>777</v>
      </c>
      <c r="F250" s="12" t="s">
        <v>778</v>
      </c>
      <c r="G250" s="61" t="s">
        <v>1568</v>
      </c>
      <c r="H250" s="24" t="s">
        <v>874</v>
      </c>
      <c r="I250" s="24" t="s">
        <v>1561</v>
      </c>
      <c r="J250" s="3" t="s">
        <v>265</v>
      </c>
      <c r="K250" s="3" t="s">
        <v>744</v>
      </c>
      <c r="L250" s="10" t="s">
        <v>877</v>
      </c>
      <c r="M250" s="3" t="s">
        <v>1385</v>
      </c>
      <c r="N250" s="90">
        <v>139.80000000000001</v>
      </c>
      <c r="O250" s="17">
        <v>105.80000000000001</v>
      </c>
      <c r="P250" s="60" t="s">
        <v>1334</v>
      </c>
      <c r="Q250" s="91">
        <v>75.010000000000005</v>
      </c>
      <c r="R250" s="32">
        <f t="shared" si="13"/>
        <v>54.346000000000004</v>
      </c>
      <c r="S250" s="32">
        <f t="shared" si="14"/>
        <v>60.383840600000006</v>
      </c>
      <c r="T250" s="36">
        <v>1</v>
      </c>
      <c r="U250" s="36">
        <v>0.68</v>
      </c>
      <c r="V250" s="17"/>
      <c r="W250" s="17"/>
      <c r="X250" s="17"/>
      <c r="Y250" s="17">
        <v>30.119</v>
      </c>
      <c r="Z250" s="28">
        <v>43720</v>
      </c>
      <c r="AA250" s="17">
        <v>24.227</v>
      </c>
      <c r="AB250" s="28">
        <v>44184</v>
      </c>
      <c r="AC250" s="17"/>
      <c r="AD250" s="28"/>
      <c r="AE250" s="17"/>
      <c r="AF250" s="28"/>
      <c r="AG250" s="17"/>
      <c r="AH250" s="45"/>
      <c r="AI250" s="17"/>
      <c r="AJ250" s="45"/>
      <c r="AK250" s="17"/>
      <c r="AL250" s="45"/>
      <c r="AM250" s="32">
        <f t="shared" si="15"/>
        <v>54.346000000000004</v>
      </c>
      <c r="AN250" s="44">
        <f t="shared" si="16"/>
        <v>6.0378406000000009</v>
      </c>
      <c r="AO250" s="17"/>
      <c r="AP250" s="99"/>
      <c r="AQ250" s="20">
        <v>44105</v>
      </c>
      <c r="AR250" s="12"/>
      <c r="AS250" s="56">
        <v>44105</v>
      </c>
      <c r="AT250" s="57"/>
      <c r="AU250" s="48"/>
    </row>
    <row r="251" spans="2:47" s="11" customFormat="1" ht="47.25">
      <c r="B251" s="13">
        <v>247</v>
      </c>
      <c r="C251" s="13" t="s">
        <v>900</v>
      </c>
      <c r="D251" s="13" t="s">
        <v>901</v>
      </c>
      <c r="E251" s="23" t="s">
        <v>782</v>
      </c>
      <c r="F251" s="12" t="s">
        <v>1461</v>
      </c>
      <c r="G251" s="61" t="s">
        <v>1568</v>
      </c>
      <c r="H251" s="24" t="s">
        <v>874</v>
      </c>
      <c r="I251" s="24" t="s">
        <v>1561</v>
      </c>
      <c r="J251" s="3" t="s">
        <v>265</v>
      </c>
      <c r="K251" s="3" t="s">
        <v>744</v>
      </c>
      <c r="L251" s="10" t="s">
        <v>877</v>
      </c>
      <c r="M251" s="3" t="s">
        <v>1385</v>
      </c>
      <c r="N251" s="90">
        <v>298</v>
      </c>
      <c r="O251" s="17">
        <v>192.5</v>
      </c>
      <c r="P251" s="60" t="s">
        <v>1333</v>
      </c>
      <c r="Q251" s="91">
        <v>145.21</v>
      </c>
      <c r="R251" s="32">
        <f t="shared" si="13"/>
        <v>102.86399999999999</v>
      </c>
      <c r="S251" s="32">
        <f t="shared" si="14"/>
        <v>114.2921904</v>
      </c>
      <c r="T251" s="36">
        <v>1</v>
      </c>
      <c r="U251" s="36">
        <v>1</v>
      </c>
      <c r="V251" s="17"/>
      <c r="W251" s="17"/>
      <c r="X251" s="17"/>
      <c r="Y251" s="17">
        <v>32.125999999999998</v>
      </c>
      <c r="Z251" s="28">
        <v>43816</v>
      </c>
      <c r="AA251" s="17">
        <v>14.696999999999999</v>
      </c>
      <c r="AB251" s="28">
        <v>44041</v>
      </c>
      <c r="AC251" s="17">
        <v>45.9</v>
      </c>
      <c r="AD251" s="28">
        <v>44077</v>
      </c>
      <c r="AE251" s="17">
        <v>10.141</v>
      </c>
      <c r="AF251" s="28">
        <v>44133</v>
      </c>
      <c r="AG251" s="17"/>
      <c r="AH251" s="28"/>
      <c r="AI251" s="17"/>
      <c r="AJ251" s="45"/>
      <c r="AK251" s="17"/>
      <c r="AL251" s="45"/>
      <c r="AM251" s="32">
        <f t="shared" si="15"/>
        <v>102.86399999999999</v>
      </c>
      <c r="AN251" s="44">
        <f t="shared" si="16"/>
        <v>11.4281904</v>
      </c>
      <c r="AO251" s="17">
        <f>O251-S251</f>
        <v>78.207809600000004</v>
      </c>
      <c r="AP251" s="99"/>
      <c r="AQ251" s="20">
        <v>44075</v>
      </c>
      <c r="AR251" s="12"/>
      <c r="AS251" s="56">
        <v>44075</v>
      </c>
      <c r="AT251" s="57"/>
      <c r="AU251" s="48"/>
    </row>
    <row r="252" spans="2:47" s="11" customFormat="1" ht="16.5">
      <c r="B252" s="13">
        <v>248</v>
      </c>
      <c r="C252" s="13" t="s">
        <v>900</v>
      </c>
      <c r="D252" s="13" t="s">
        <v>901</v>
      </c>
      <c r="E252" s="23" t="s">
        <v>783</v>
      </c>
      <c r="F252" s="12" t="s">
        <v>784</v>
      </c>
      <c r="G252" s="61" t="s">
        <v>1568</v>
      </c>
      <c r="H252" s="24" t="s">
        <v>874</v>
      </c>
      <c r="I252" s="24" t="s">
        <v>1561</v>
      </c>
      <c r="J252" s="3" t="s">
        <v>265</v>
      </c>
      <c r="K252" s="3" t="s">
        <v>744</v>
      </c>
      <c r="L252" s="10" t="s">
        <v>877</v>
      </c>
      <c r="M252" s="3" t="s">
        <v>1385</v>
      </c>
      <c r="N252" s="90">
        <v>119.87</v>
      </c>
      <c r="O252" s="17">
        <v>87.07</v>
      </c>
      <c r="P252" s="60" t="s">
        <v>1333</v>
      </c>
      <c r="Q252" s="91">
        <v>72.680000000000007</v>
      </c>
      <c r="R252" s="32">
        <f t="shared" si="13"/>
        <v>46.302</v>
      </c>
      <c r="S252" s="32">
        <f t="shared" si="14"/>
        <v>51.4461522</v>
      </c>
      <c r="T252" s="36">
        <v>1</v>
      </c>
      <c r="U252" s="36">
        <v>1</v>
      </c>
      <c r="V252" s="17"/>
      <c r="W252" s="17"/>
      <c r="X252" s="17"/>
      <c r="Y252" s="17">
        <v>46.17</v>
      </c>
      <c r="Z252" s="28">
        <v>43795</v>
      </c>
      <c r="AA252" s="17">
        <v>0.13200000000000001</v>
      </c>
      <c r="AB252" s="28">
        <v>44054</v>
      </c>
      <c r="AC252" s="17"/>
      <c r="AD252" s="28"/>
      <c r="AE252" s="17"/>
      <c r="AF252" s="28"/>
      <c r="AG252" s="17"/>
      <c r="AH252" s="45"/>
      <c r="AI252" s="17"/>
      <c r="AJ252" s="45"/>
      <c r="AK252" s="17"/>
      <c r="AL252" s="45"/>
      <c r="AM252" s="32">
        <f t="shared" si="15"/>
        <v>46.302</v>
      </c>
      <c r="AN252" s="44">
        <f t="shared" si="16"/>
        <v>5.1441521999999997</v>
      </c>
      <c r="AO252" s="17">
        <f>O252-S252</f>
        <v>35.623847799999993</v>
      </c>
      <c r="AP252" s="99"/>
      <c r="AQ252" s="20" t="s">
        <v>1246</v>
      </c>
      <c r="AR252" s="12" t="s">
        <v>1429</v>
      </c>
      <c r="AS252" s="56">
        <v>43800</v>
      </c>
      <c r="AT252" s="57"/>
      <c r="AU252" s="48"/>
    </row>
    <row r="253" spans="2:47" s="11" customFormat="1" ht="16.5">
      <c r="B253" s="13">
        <v>249</v>
      </c>
      <c r="C253" s="13" t="s">
        <v>900</v>
      </c>
      <c r="D253" s="13" t="s">
        <v>901</v>
      </c>
      <c r="E253" s="23" t="s">
        <v>785</v>
      </c>
      <c r="F253" s="12" t="s">
        <v>1465</v>
      </c>
      <c r="G253" s="61" t="s">
        <v>1568</v>
      </c>
      <c r="H253" s="24" t="s">
        <v>874</v>
      </c>
      <c r="I253" s="24" t="s">
        <v>1561</v>
      </c>
      <c r="J253" s="3" t="s">
        <v>265</v>
      </c>
      <c r="K253" s="3" t="s">
        <v>744</v>
      </c>
      <c r="L253" s="10" t="s">
        <v>877</v>
      </c>
      <c r="M253" s="3" t="s">
        <v>1385</v>
      </c>
      <c r="N253" s="90">
        <v>230</v>
      </c>
      <c r="O253" s="17">
        <v>144.5</v>
      </c>
      <c r="P253" s="60" t="s">
        <v>1260</v>
      </c>
      <c r="Q253" s="91">
        <v>141.88</v>
      </c>
      <c r="R253" s="32">
        <f t="shared" si="13"/>
        <v>114.447</v>
      </c>
      <c r="S253" s="32">
        <f t="shared" si="14"/>
        <v>127.16206170000001</v>
      </c>
      <c r="T253" s="36">
        <v>1</v>
      </c>
      <c r="U253" s="36">
        <v>0.93</v>
      </c>
      <c r="V253" s="17"/>
      <c r="W253" s="17"/>
      <c r="X253" s="17"/>
      <c r="Y253" s="17">
        <v>76.284000000000006</v>
      </c>
      <c r="Z253" s="28">
        <v>43921</v>
      </c>
      <c r="AA253" s="17">
        <v>5.8639999999999999</v>
      </c>
      <c r="AB253" s="28">
        <v>44039</v>
      </c>
      <c r="AC253" s="17">
        <v>32.298999999999999</v>
      </c>
      <c r="AD253" s="28">
        <v>44077</v>
      </c>
      <c r="AE253" s="17"/>
      <c r="AF253" s="28"/>
      <c r="AG253" s="17"/>
      <c r="AH253" s="45"/>
      <c r="AI253" s="17"/>
      <c r="AJ253" s="45"/>
      <c r="AK253" s="17"/>
      <c r="AL253" s="45"/>
      <c r="AM253" s="32">
        <f t="shared" si="15"/>
        <v>114.447</v>
      </c>
      <c r="AN253" s="44">
        <f t="shared" si="16"/>
        <v>12.715061700000001</v>
      </c>
      <c r="AO253" s="17"/>
      <c r="AP253" s="99"/>
      <c r="AQ253" s="20">
        <v>43983</v>
      </c>
      <c r="AR253" s="12"/>
      <c r="AS253" s="56">
        <v>43983</v>
      </c>
      <c r="AT253" s="57"/>
      <c r="AU253" s="48"/>
    </row>
    <row r="254" spans="2:47" s="11" customFormat="1" ht="31.5">
      <c r="B254" s="13">
        <v>250</v>
      </c>
      <c r="C254" s="13" t="s">
        <v>900</v>
      </c>
      <c r="D254" s="13" t="s">
        <v>901</v>
      </c>
      <c r="E254" s="23" t="s">
        <v>788</v>
      </c>
      <c r="F254" s="12" t="s">
        <v>789</v>
      </c>
      <c r="G254" s="61" t="s">
        <v>1568</v>
      </c>
      <c r="H254" s="24" t="s">
        <v>874</v>
      </c>
      <c r="I254" s="24" t="s">
        <v>1561</v>
      </c>
      <c r="J254" s="3" t="s">
        <v>265</v>
      </c>
      <c r="K254" s="3" t="s">
        <v>744</v>
      </c>
      <c r="L254" s="10" t="s">
        <v>877</v>
      </c>
      <c r="M254" s="3" t="s">
        <v>1385</v>
      </c>
      <c r="N254" s="90">
        <v>57.15</v>
      </c>
      <c r="O254" s="17">
        <v>30.099999999999998</v>
      </c>
      <c r="P254" s="60" t="s">
        <v>1333</v>
      </c>
      <c r="Q254" s="91">
        <v>30</v>
      </c>
      <c r="R254" s="32">
        <f t="shared" si="13"/>
        <v>26.685000000000002</v>
      </c>
      <c r="S254" s="32">
        <f t="shared" si="14"/>
        <v>29.649703500000001</v>
      </c>
      <c r="T254" s="36">
        <v>1</v>
      </c>
      <c r="U254" s="36">
        <v>1</v>
      </c>
      <c r="V254" s="17"/>
      <c r="W254" s="17"/>
      <c r="X254" s="17"/>
      <c r="Y254" s="17">
        <v>13.59</v>
      </c>
      <c r="Z254" s="28">
        <v>43735</v>
      </c>
      <c r="AA254" s="17">
        <v>13.095000000000001</v>
      </c>
      <c r="AB254" s="28">
        <v>44098</v>
      </c>
      <c r="AC254" s="17"/>
      <c r="AD254" s="28"/>
      <c r="AE254" s="17"/>
      <c r="AF254" s="28"/>
      <c r="AG254" s="17"/>
      <c r="AH254" s="45"/>
      <c r="AI254" s="17"/>
      <c r="AJ254" s="45"/>
      <c r="AK254" s="17"/>
      <c r="AL254" s="45"/>
      <c r="AM254" s="32">
        <f t="shared" si="15"/>
        <v>26.685000000000002</v>
      </c>
      <c r="AN254" s="44">
        <f t="shared" si="16"/>
        <v>2.9647035000000002</v>
      </c>
      <c r="AO254" s="17">
        <f>O254-S254</f>
        <v>0.45029649999999677</v>
      </c>
      <c r="AP254" s="99"/>
      <c r="AQ254" s="20">
        <v>43983</v>
      </c>
      <c r="AR254" s="12"/>
      <c r="AS254" s="56">
        <v>43983</v>
      </c>
      <c r="AT254" s="57"/>
      <c r="AU254" s="48"/>
    </row>
    <row r="255" spans="2:47" s="11" customFormat="1" ht="31.5">
      <c r="B255" s="13">
        <v>251</v>
      </c>
      <c r="C255" s="13" t="s">
        <v>896</v>
      </c>
      <c r="D255" s="13" t="s">
        <v>897</v>
      </c>
      <c r="E255" s="3" t="s">
        <v>792</v>
      </c>
      <c r="F255" s="12" t="s">
        <v>793</v>
      </c>
      <c r="G255" s="61" t="s">
        <v>1568</v>
      </c>
      <c r="H255" s="24" t="s">
        <v>873</v>
      </c>
      <c r="I255" s="24" t="s">
        <v>1561</v>
      </c>
      <c r="J255" s="3" t="s">
        <v>1227</v>
      </c>
      <c r="K255" s="3" t="s">
        <v>791</v>
      </c>
      <c r="L255" s="10" t="s">
        <v>791</v>
      </c>
      <c r="M255" s="3" t="s">
        <v>1364</v>
      </c>
      <c r="N255" s="90"/>
      <c r="O255" s="17">
        <v>189</v>
      </c>
      <c r="P255" s="60">
        <v>41275</v>
      </c>
      <c r="Q255" s="91"/>
      <c r="R255" s="32">
        <f t="shared" si="13"/>
        <v>162.72999999999999</v>
      </c>
      <c r="S255" s="32">
        <f t="shared" si="14"/>
        <v>180.809303</v>
      </c>
      <c r="T255" s="36">
        <v>1</v>
      </c>
      <c r="U255" s="36">
        <v>1</v>
      </c>
      <c r="V255" s="17"/>
      <c r="W255" s="17"/>
      <c r="X255" s="17"/>
      <c r="Y255" s="17">
        <v>55.832000000000001</v>
      </c>
      <c r="Z255" s="28">
        <v>43742</v>
      </c>
      <c r="AA255" s="17">
        <v>106.898</v>
      </c>
      <c r="AB255" s="28">
        <v>44054</v>
      </c>
      <c r="AC255" s="17"/>
      <c r="AD255" s="28"/>
      <c r="AE255" s="17"/>
      <c r="AF255" s="28"/>
      <c r="AG255" s="17"/>
      <c r="AH255" s="45"/>
      <c r="AI255" s="17"/>
      <c r="AJ255" s="45"/>
      <c r="AK255" s="17"/>
      <c r="AL255" s="45"/>
      <c r="AM255" s="32">
        <f t="shared" si="15"/>
        <v>162.72999999999999</v>
      </c>
      <c r="AN255" s="44">
        <f t="shared" si="16"/>
        <v>18.079302999999999</v>
      </c>
      <c r="AO255" s="17">
        <f>O255-S255</f>
        <v>8.1906970000000001</v>
      </c>
      <c r="AP255" s="99"/>
      <c r="AQ255" s="20" t="s">
        <v>1246</v>
      </c>
      <c r="AR255" s="12"/>
      <c r="AS255" s="56"/>
      <c r="AT255" s="57"/>
      <c r="AU255" s="48"/>
    </row>
    <row r="256" spans="2:47" s="11" customFormat="1" ht="31.5">
      <c r="B256" s="13">
        <v>252</v>
      </c>
      <c r="C256" s="13" t="s">
        <v>896</v>
      </c>
      <c r="D256" s="13" t="s">
        <v>897</v>
      </c>
      <c r="E256" s="3" t="s">
        <v>794</v>
      </c>
      <c r="F256" s="12" t="s">
        <v>795</v>
      </c>
      <c r="G256" s="61" t="s">
        <v>1568</v>
      </c>
      <c r="H256" s="24" t="s">
        <v>873</v>
      </c>
      <c r="I256" s="24" t="s">
        <v>1561</v>
      </c>
      <c r="J256" s="3" t="s">
        <v>1227</v>
      </c>
      <c r="K256" s="3" t="s">
        <v>791</v>
      </c>
      <c r="L256" s="10" t="s">
        <v>791</v>
      </c>
      <c r="M256" s="3" t="s">
        <v>1364</v>
      </c>
      <c r="N256" s="90"/>
      <c r="O256" s="17">
        <v>58.35</v>
      </c>
      <c r="P256" s="60">
        <v>41944</v>
      </c>
      <c r="Q256" s="91"/>
      <c r="R256" s="32">
        <f t="shared" si="13"/>
        <v>49.79</v>
      </c>
      <c r="S256" s="32">
        <f t="shared" si="14"/>
        <v>55.321669</v>
      </c>
      <c r="T256" s="36">
        <v>1</v>
      </c>
      <c r="U256" s="36">
        <v>1</v>
      </c>
      <c r="V256" s="17"/>
      <c r="W256" s="17"/>
      <c r="X256" s="17"/>
      <c r="Y256" s="17">
        <v>8.4109999999999996</v>
      </c>
      <c r="Z256" s="28">
        <v>43795</v>
      </c>
      <c r="AA256" s="17">
        <v>12.725</v>
      </c>
      <c r="AB256" s="28">
        <v>43822</v>
      </c>
      <c r="AC256" s="17">
        <v>10.384</v>
      </c>
      <c r="AD256" s="28">
        <v>43894</v>
      </c>
      <c r="AE256" s="17">
        <v>18.27</v>
      </c>
      <c r="AF256" s="28">
        <v>44054</v>
      </c>
      <c r="AG256" s="17"/>
      <c r="AH256" s="45"/>
      <c r="AI256" s="17"/>
      <c r="AJ256" s="45"/>
      <c r="AK256" s="17"/>
      <c r="AL256" s="45"/>
      <c r="AM256" s="32">
        <f t="shared" si="15"/>
        <v>49.79</v>
      </c>
      <c r="AN256" s="44">
        <f t="shared" si="16"/>
        <v>5.5316689999999999</v>
      </c>
      <c r="AO256" s="17">
        <f>O256-S256</f>
        <v>3.0283310000000014</v>
      </c>
      <c r="AP256" s="99"/>
      <c r="AQ256" s="20" t="s">
        <v>1246</v>
      </c>
      <c r="AR256" s="12" t="s">
        <v>1447</v>
      </c>
      <c r="AS256" s="56"/>
      <c r="AT256" s="57"/>
      <c r="AU256" s="48"/>
    </row>
    <row r="257" spans="2:47" s="11" customFormat="1" ht="31.5">
      <c r="B257" s="13">
        <v>253</v>
      </c>
      <c r="C257" s="13" t="s">
        <v>896</v>
      </c>
      <c r="D257" s="13" t="s">
        <v>897</v>
      </c>
      <c r="E257" s="3" t="s">
        <v>796</v>
      </c>
      <c r="F257" s="12" t="s">
        <v>797</v>
      </c>
      <c r="G257" s="61" t="s">
        <v>1568</v>
      </c>
      <c r="H257" s="24" t="s">
        <v>875</v>
      </c>
      <c r="I257" s="24" t="s">
        <v>1561</v>
      </c>
      <c r="J257" s="3" t="s">
        <v>1227</v>
      </c>
      <c r="K257" s="3" t="s">
        <v>791</v>
      </c>
      <c r="L257" s="10" t="s">
        <v>791</v>
      </c>
      <c r="M257" s="3" t="s">
        <v>1364</v>
      </c>
      <c r="N257" s="90"/>
      <c r="O257" s="17">
        <v>57.129999999999995</v>
      </c>
      <c r="P257" s="60">
        <v>38961</v>
      </c>
      <c r="Q257" s="91"/>
      <c r="R257" s="32">
        <f t="shared" si="13"/>
        <v>51.298000000000002</v>
      </c>
      <c r="S257" s="32">
        <f t="shared" si="14"/>
        <v>56.997207800000005</v>
      </c>
      <c r="T257" s="36">
        <v>1</v>
      </c>
      <c r="U257" s="36">
        <v>1</v>
      </c>
      <c r="V257" s="17"/>
      <c r="W257" s="17"/>
      <c r="X257" s="17"/>
      <c r="Y257" s="17">
        <v>3.734</v>
      </c>
      <c r="Z257" s="28">
        <v>43700</v>
      </c>
      <c r="AA257" s="17">
        <v>10.539</v>
      </c>
      <c r="AB257" s="28">
        <v>43762</v>
      </c>
      <c r="AC257" s="17">
        <v>37.024999999999999</v>
      </c>
      <c r="AD257" s="28">
        <v>44046</v>
      </c>
      <c r="AE257" s="17"/>
      <c r="AF257" s="28"/>
      <c r="AG257" s="17"/>
      <c r="AH257" s="45"/>
      <c r="AI257" s="17"/>
      <c r="AJ257" s="45"/>
      <c r="AK257" s="17"/>
      <c r="AL257" s="45"/>
      <c r="AM257" s="32">
        <f t="shared" si="15"/>
        <v>51.298000000000002</v>
      </c>
      <c r="AN257" s="44">
        <f t="shared" si="16"/>
        <v>5.6992078000000008</v>
      </c>
      <c r="AO257" s="17">
        <f>O257-S257</f>
        <v>0.13279219999999015</v>
      </c>
      <c r="AP257" s="99"/>
      <c r="AQ257" s="20">
        <v>43983</v>
      </c>
      <c r="AR257" s="12" t="s">
        <v>1445</v>
      </c>
      <c r="AS257" s="56"/>
      <c r="AT257" s="57"/>
      <c r="AU257" s="48"/>
    </row>
    <row r="258" spans="2:47" s="11" customFormat="1" ht="31.5">
      <c r="B258" s="13">
        <v>254</v>
      </c>
      <c r="C258" s="13" t="s">
        <v>900</v>
      </c>
      <c r="D258" s="13" t="s">
        <v>901</v>
      </c>
      <c r="E258" s="23" t="s">
        <v>814</v>
      </c>
      <c r="F258" s="12" t="s">
        <v>815</v>
      </c>
      <c r="G258" s="61" t="s">
        <v>1568</v>
      </c>
      <c r="H258" s="24" t="s">
        <v>874</v>
      </c>
      <c r="I258" s="24" t="s">
        <v>1561</v>
      </c>
      <c r="J258" s="3" t="s">
        <v>1227</v>
      </c>
      <c r="K258" s="3" t="s">
        <v>791</v>
      </c>
      <c r="L258" s="10" t="s">
        <v>791</v>
      </c>
      <c r="M258" s="3" t="s">
        <v>1364</v>
      </c>
      <c r="N258" s="90"/>
      <c r="O258" s="17">
        <v>100</v>
      </c>
      <c r="P258" s="60">
        <v>42309</v>
      </c>
      <c r="Q258" s="91"/>
      <c r="R258" s="32">
        <f t="shared" si="13"/>
        <v>86.387999999999991</v>
      </c>
      <c r="S258" s="32">
        <f t="shared" si="14"/>
        <v>95.985706799999988</v>
      </c>
      <c r="T258" s="36">
        <v>1</v>
      </c>
      <c r="U258" s="36">
        <v>0.96</v>
      </c>
      <c r="V258" s="17"/>
      <c r="W258" s="17"/>
      <c r="X258" s="17"/>
      <c r="Y258" s="17">
        <v>79.635999999999996</v>
      </c>
      <c r="Z258" s="28">
        <v>43795</v>
      </c>
      <c r="AA258" s="17">
        <v>6.7519999999999998</v>
      </c>
      <c r="AB258" s="28">
        <v>43878</v>
      </c>
      <c r="AC258" s="17"/>
      <c r="AD258" s="28"/>
      <c r="AE258" s="17"/>
      <c r="AF258" s="28"/>
      <c r="AG258" s="17"/>
      <c r="AH258" s="45"/>
      <c r="AI258" s="17"/>
      <c r="AJ258" s="45"/>
      <c r="AK258" s="17"/>
      <c r="AL258" s="45"/>
      <c r="AM258" s="32">
        <f t="shared" si="15"/>
        <v>86.387999999999991</v>
      </c>
      <c r="AN258" s="44">
        <f t="shared" si="16"/>
        <v>9.5977067999999992</v>
      </c>
      <c r="AO258" s="17"/>
      <c r="AP258" s="99"/>
      <c r="AQ258" s="20" t="s">
        <v>1246</v>
      </c>
      <c r="AR258" s="12" t="s">
        <v>1446</v>
      </c>
      <c r="AS258" s="56"/>
      <c r="AT258" s="57"/>
      <c r="AU258" s="48"/>
    </row>
    <row r="259" spans="2:47" s="11" customFormat="1" ht="47.25">
      <c r="B259" s="13">
        <v>255</v>
      </c>
      <c r="C259" s="13" t="s">
        <v>892</v>
      </c>
      <c r="D259" s="13" t="s">
        <v>891</v>
      </c>
      <c r="E259" s="3" t="s">
        <v>115</v>
      </c>
      <c r="F259" s="12" t="s">
        <v>116</v>
      </c>
      <c r="G259" s="61" t="s">
        <v>1568</v>
      </c>
      <c r="H259" s="24" t="s">
        <v>873</v>
      </c>
      <c r="I259" s="24" t="s">
        <v>1561</v>
      </c>
      <c r="J259" s="3" t="s">
        <v>1227</v>
      </c>
      <c r="K259" s="3" t="s">
        <v>112</v>
      </c>
      <c r="L259" s="10" t="s">
        <v>1212</v>
      </c>
      <c r="M259" s="3" t="s">
        <v>1394</v>
      </c>
      <c r="N259" s="90"/>
      <c r="O259" s="17">
        <v>83.289999999999992</v>
      </c>
      <c r="P259" s="60">
        <v>40603</v>
      </c>
      <c r="Q259" s="65"/>
      <c r="R259" s="32">
        <f t="shared" si="13"/>
        <v>72.512</v>
      </c>
      <c r="S259" s="32">
        <f t="shared" si="14"/>
        <v>80.568083200000004</v>
      </c>
      <c r="T259" s="36">
        <v>1</v>
      </c>
      <c r="U259" s="36">
        <v>1</v>
      </c>
      <c r="V259" s="17"/>
      <c r="W259" s="17"/>
      <c r="X259" s="17"/>
      <c r="Y259" s="17">
        <v>67.566000000000003</v>
      </c>
      <c r="Z259" s="28">
        <v>43795</v>
      </c>
      <c r="AA259" s="17">
        <v>4.9459999999999997</v>
      </c>
      <c r="AB259" s="28">
        <v>44064</v>
      </c>
      <c r="AC259" s="17"/>
      <c r="AD259" s="28"/>
      <c r="AE259" s="17"/>
      <c r="AF259" s="28"/>
      <c r="AG259" s="17"/>
      <c r="AH259" s="45"/>
      <c r="AI259" s="17"/>
      <c r="AJ259" s="45"/>
      <c r="AK259" s="17"/>
      <c r="AL259" s="45"/>
      <c r="AM259" s="32">
        <f t="shared" si="15"/>
        <v>72.512</v>
      </c>
      <c r="AN259" s="44">
        <f t="shared" si="16"/>
        <v>8.0560831999999998</v>
      </c>
      <c r="AO259" s="17">
        <f>O259-S259</f>
        <v>2.7219167999999883</v>
      </c>
      <c r="AP259" s="99"/>
      <c r="AQ259" s="20" t="s">
        <v>1246</v>
      </c>
      <c r="AR259" s="12" t="s">
        <v>1459</v>
      </c>
      <c r="AS259" s="56"/>
      <c r="AT259" s="57"/>
      <c r="AU259" s="48"/>
    </row>
    <row r="260" spans="2:47" s="11" customFormat="1" ht="31.5">
      <c r="B260" s="13">
        <v>256</v>
      </c>
      <c r="C260" s="13" t="s">
        <v>896</v>
      </c>
      <c r="D260" s="13" t="s">
        <v>897</v>
      </c>
      <c r="E260" s="3" t="s">
        <v>142</v>
      </c>
      <c r="F260" s="12" t="s">
        <v>143</v>
      </c>
      <c r="G260" s="61" t="s">
        <v>1568</v>
      </c>
      <c r="H260" s="24" t="s">
        <v>874</v>
      </c>
      <c r="I260" s="24" t="s">
        <v>1561</v>
      </c>
      <c r="J260" s="3" t="s">
        <v>1227</v>
      </c>
      <c r="K260" s="3" t="s">
        <v>112</v>
      </c>
      <c r="L260" s="10" t="s">
        <v>1212</v>
      </c>
      <c r="M260" s="3" t="s">
        <v>1394</v>
      </c>
      <c r="N260" s="90"/>
      <c r="O260" s="17">
        <v>270.80999999999995</v>
      </c>
      <c r="P260" s="60">
        <v>40787</v>
      </c>
      <c r="Q260" s="91"/>
      <c r="R260" s="32">
        <f t="shared" si="13"/>
        <v>172.93100000000001</v>
      </c>
      <c r="S260" s="32">
        <f t="shared" si="14"/>
        <v>192.14363410000001</v>
      </c>
      <c r="T260" s="36">
        <v>1</v>
      </c>
      <c r="U260" s="36">
        <v>1</v>
      </c>
      <c r="V260" s="17"/>
      <c r="W260" s="17"/>
      <c r="X260" s="17"/>
      <c r="Y260" s="17">
        <v>114.51600000000001</v>
      </c>
      <c r="Z260" s="28">
        <v>43720</v>
      </c>
      <c r="AA260" s="17">
        <v>41.110999999999997</v>
      </c>
      <c r="AB260" s="28">
        <v>43816</v>
      </c>
      <c r="AC260" s="17">
        <v>17.303999999999998</v>
      </c>
      <c r="AD260" s="28">
        <v>44187</v>
      </c>
      <c r="AE260" s="17"/>
      <c r="AF260" s="28"/>
      <c r="AG260" s="17"/>
      <c r="AH260" s="45"/>
      <c r="AI260" s="17"/>
      <c r="AJ260" s="45"/>
      <c r="AK260" s="17"/>
      <c r="AL260" s="45"/>
      <c r="AM260" s="32">
        <f t="shared" si="15"/>
        <v>172.93100000000001</v>
      </c>
      <c r="AN260" s="44">
        <f t="shared" si="16"/>
        <v>19.212634100000002</v>
      </c>
      <c r="AO260" s="17"/>
      <c r="AP260" s="99"/>
      <c r="AQ260" s="20" t="s">
        <v>1246</v>
      </c>
      <c r="AR260" s="12" t="s">
        <v>1460</v>
      </c>
      <c r="AS260" s="56"/>
      <c r="AT260" s="57"/>
      <c r="AU260" s="48"/>
    </row>
    <row r="261" spans="2:47" s="11" customFormat="1" ht="16.5">
      <c r="B261" s="13">
        <v>257</v>
      </c>
      <c r="C261" s="13" t="s">
        <v>896</v>
      </c>
      <c r="D261" s="13" t="s">
        <v>897</v>
      </c>
      <c r="E261" s="3" t="s">
        <v>144</v>
      </c>
      <c r="F261" s="12" t="s">
        <v>145</v>
      </c>
      <c r="G261" s="61" t="s">
        <v>1568</v>
      </c>
      <c r="H261" s="24" t="s">
        <v>874</v>
      </c>
      <c r="I261" s="24" t="s">
        <v>1561</v>
      </c>
      <c r="J261" s="3" t="s">
        <v>1227</v>
      </c>
      <c r="K261" s="3" t="s">
        <v>112</v>
      </c>
      <c r="L261" s="10" t="s">
        <v>1212</v>
      </c>
      <c r="M261" s="3" t="s">
        <v>1394</v>
      </c>
      <c r="N261" s="90"/>
      <c r="O261" s="17">
        <v>457.9199999999999</v>
      </c>
      <c r="P261" s="60">
        <v>40725</v>
      </c>
      <c r="Q261" s="91"/>
      <c r="R261" s="32">
        <f t="shared" ref="R261:R290" si="17">AM261</f>
        <v>269.60999999999996</v>
      </c>
      <c r="S261" s="32">
        <f t="shared" ref="S261:S290" si="18">R261+R261*0.1111</f>
        <v>299.56367099999994</v>
      </c>
      <c r="T261" s="36">
        <v>1</v>
      </c>
      <c r="U261" s="36"/>
      <c r="V261" s="17"/>
      <c r="W261" s="17"/>
      <c r="X261" s="17"/>
      <c r="Y261" s="17">
        <v>134.76599999999999</v>
      </c>
      <c r="Z261" s="28">
        <v>43720</v>
      </c>
      <c r="AA261" s="17">
        <v>67.915000000000006</v>
      </c>
      <c r="AB261" s="28">
        <v>43795</v>
      </c>
      <c r="AC261" s="17">
        <v>7.5990000000000002</v>
      </c>
      <c r="AD261" s="28">
        <v>44039</v>
      </c>
      <c r="AE261" s="17">
        <v>59.33</v>
      </c>
      <c r="AF261" s="28">
        <v>44133</v>
      </c>
      <c r="AG261" s="17"/>
      <c r="AH261" s="45"/>
      <c r="AI261" s="17"/>
      <c r="AJ261" s="45"/>
      <c r="AK261" s="17"/>
      <c r="AL261" s="45"/>
      <c r="AM261" s="32">
        <f t="shared" ref="AM261:AM290" si="19">Y261+AA261+AC261+AE261+AG261+AI261+AK261</f>
        <v>269.60999999999996</v>
      </c>
      <c r="AN261" s="44">
        <f t="shared" ref="AN261:AN290" si="20">AM261*0.1111</f>
        <v>29.953670999999996</v>
      </c>
      <c r="AO261" s="17"/>
      <c r="AP261" s="99"/>
      <c r="AQ261" s="20">
        <v>44105</v>
      </c>
      <c r="AR261" s="12"/>
      <c r="AS261" s="56"/>
      <c r="AT261" s="57"/>
      <c r="AU261" s="48"/>
    </row>
    <row r="262" spans="2:47" s="11" customFormat="1" ht="31.5">
      <c r="B262" s="13">
        <v>258</v>
      </c>
      <c r="C262" s="13" t="s">
        <v>892</v>
      </c>
      <c r="D262" s="13" t="s">
        <v>891</v>
      </c>
      <c r="E262" s="3" t="s">
        <v>90</v>
      </c>
      <c r="F262" s="12" t="s">
        <v>91</v>
      </c>
      <c r="G262" s="61" t="s">
        <v>1568</v>
      </c>
      <c r="H262" s="24" t="s">
        <v>873</v>
      </c>
      <c r="I262" s="24" t="s">
        <v>1560</v>
      </c>
      <c r="J262" s="3" t="s">
        <v>1227</v>
      </c>
      <c r="K262" s="3" t="s">
        <v>73</v>
      </c>
      <c r="L262" s="10" t="s">
        <v>1208</v>
      </c>
      <c r="M262" s="3" t="s">
        <v>1362</v>
      </c>
      <c r="N262" s="90"/>
      <c r="O262" s="17">
        <v>37.24</v>
      </c>
      <c r="P262" s="60">
        <v>39965</v>
      </c>
      <c r="Q262" s="65"/>
      <c r="R262" s="32">
        <f t="shared" si="17"/>
        <v>30.617999999999999</v>
      </c>
      <c r="S262" s="32">
        <f t="shared" si="18"/>
        <v>34.019659799999999</v>
      </c>
      <c r="T262" s="36">
        <v>1</v>
      </c>
      <c r="U262" s="36">
        <v>0.95</v>
      </c>
      <c r="V262" s="17"/>
      <c r="W262" s="17"/>
      <c r="X262" s="17"/>
      <c r="Y262" s="17">
        <v>30.617999999999999</v>
      </c>
      <c r="Z262" s="28">
        <v>44046</v>
      </c>
      <c r="AA262" s="17"/>
      <c r="AB262" s="28"/>
      <c r="AC262" s="17"/>
      <c r="AD262" s="28"/>
      <c r="AE262" s="17"/>
      <c r="AF262" s="28"/>
      <c r="AG262" s="17"/>
      <c r="AH262" s="45"/>
      <c r="AI262" s="17"/>
      <c r="AJ262" s="45"/>
      <c r="AK262" s="28"/>
      <c r="AL262" s="45"/>
      <c r="AM262" s="32">
        <f t="shared" si="19"/>
        <v>30.617999999999999</v>
      </c>
      <c r="AN262" s="44">
        <f t="shared" si="20"/>
        <v>3.4016598</v>
      </c>
      <c r="AO262" s="17"/>
      <c r="AP262" s="99"/>
      <c r="AQ262" s="20" t="s">
        <v>1246</v>
      </c>
      <c r="AR262" s="12"/>
      <c r="AS262" s="56"/>
      <c r="AT262" s="57"/>
      <c r="AU262" s="48"/>
    </row>
    <row r="263" spans="2:47" s="11" customFormat="1" ht="31.5">
      <c r="B263" s="13">
        <v>259</v>
      </c>
      <c r="C263" s="13" t="s">
        <v>896</v>
      </c>
      <c r="D263" s="13" t="s">
        <v>897</v>
      </c>
      <c r="E263" s="3" t="s">
        <v>428</v>
      </c>
      <c r="F263" s="12" t="s">
        <v>429</v>
      </c>
      <c r="G263" s="61" t="s">
        <v>1568</v>
      </c>
      <c r="H263" s="24" t="s">
        <v>875</v>
      </c>
      <c r="I263" s="24" t="s">
        <v>1561</v>
      </c>
      <c r="J263" s="3" t="s">
        <v>1227</v>
      </c>
      <c r="K263" s="3" t="s">
        <v>389</v>
      </c>
      <c r="L263" s="10" t="s">
        <v>1215</v>
      </c>
      <c r="M263" s="3" t="s">
        <v>1398</v>
      </c>
      <c r="N263" s="90"/>
      <c r="O263" s="17">
        <v>52.22</v>
      </c>
      <c r="P263" s="60">
        <v>40969</v>
      </c>
      <c r="Q263" s="91"/>
      <c r="R263" s="32">
        <f t="shared" si="17"/>
        <v>46.997999999999998</v>
      </c>
      <c r="S263" s="32">
        <f t="shared" si="18"/>
        <v>52.2194778</v>
      </c>
      <c r="T263" s="36">
        <v>1</v>
      </c>
      <c r="U263" s="36">
        <v>1</v>
      </c>
      <c r="V263" s="17"/>
      <c r="W263" s="17"/>
      <c r="X263" s="17"/>
      <c r="Y263" s="17">
        <v>11.904999999999999</v>
      </c>
      <c r="Z263" s="28">
        <v>43761</v>
      </c>
      <c r="AA263" s="17">
        <v>7.4960000000000004</v>
      </c>
      <c r="AB263" s="28">
        <v>43823</v>
      </c>
      <c r="AC263" s="17">
        <v>15.444000000000001</v>
      </c>
      <c r="AD263" s="28">
        <v>43894</v>
      </c>
      <c r="AE263" s="17">
        <v>12.153</v>
      </c>
      <c r="AF263" s="28">
        <v>44092</v>
      </c>
      <c r="AG263" s="17"/>
      <c r="AH263" s="45"/>
      <c r="AI263" s="17"/>
      <c r="AJ263" s="45"/>
      <c r="AK263" s="17"/>
      <c r="AL263" s="45"/>
      <c r="AM263" s="32">
        <f t="shared" si="19"/>
        <v>46.997999999999998</v>
      </c>
      <c r="AN263" s="44">
        <f t="shared" si="20"/>
        <v>5.2214777999999997</v>
      </c>
      <c r="AO263" s="17">
        <f>O263-S263</f>
        <v>5.2219999999891797E-4</v>
      </c>
      <c r="AP263" s="99"/>
      <c r="AQ263" s="20" t="s">
        <v>1246</v>
      </c>
      <c r="AR263" s="12" t="s">
        <v>1400</v>
      </c>
      <c r="AS263" s="56"/>
      <c r="AT263" s="57"/>
      <c r="AU263" s="48"/>
    </row>
    <row r="264" spans="2:47" s="11" customFormat="1" ht="47.25">
      <c r="B264" s="13">
        <v>260</v>
      </c>
      <c r="C264" s="13" t="s">
        <v>892</v>
      </c>
      <c r="D264" s="13" t="s">
        <v>891</v>
      </c>
      <c r="E264" s="3" t="s">
        <v>834</v>
      </c>
      <c r="F264" s="12" t="s">
        <v>835</v>
      </c>
      <c r="G264" s="61" t="s">
        <v>1568</v>
      </c>
      <c r="H264" s="24" t="s">
        <v>873</v>
      </c>
      <c r="I264" s="24" t="s">
        <v>1561</v>
      </c>
      <c r="J264" s="3" t="s">
        <v>265</v>
      </c>
      <c r="K264" s="3" t="s">
        <v>836</v>
      </c>
      <c r="L264" s="10" t="s">
        <v>836</v>
      </c>
      <c r="M264" s="3" t="s">
        <v>1373</v>
      </c>
      <c r="N264" s="90">
        <v>107.16</v>
      </c>
      <c r="O264" s="17">
        <v>27.279999999999998</v>
      </c>
      <c r="P264" s="59" t="s">
        <v>1269</v>
      </c>
      <c r="Q264" s="91">
        <v>27.28</v>
      </c>
      <c r="R264" s="32">
        <f t="shared" si="17"/>
        <v>14.238</v>
      </c>
      <c r="S264" s="32">
        <f t="shared" si="18"/>
        <v>15.819841799999999</v>
      </c>
      <c r="T264" s="36">
        <v>1</v>
      </c>
      <c r="U264" s="36">
        <v>0.78</v>
      </c>
      <c r="V264" s="17"/>
      <c r="W264" s="17"/>
      <c r="X264" s="17"/>
      <c r="Y264" s="17">
        <v>14.238</v>
      </c>
      <c r="Z264" s="28">
        <v>43726</v>
      </c>
      <c r="AA264" s="17"/>
      <c r="AB264" s="28"/>
      <c r="AC264" s="17"/>
      <c r="AD264" s="28"/>
      <c r="AE264" s="17"/>
      <c r="AF264" s="28"/>
      <c r="AG264" s="28"/>
      <c r="AH264" s="45"/>
      <c r="AI264" s="17"/>
      <c r="AJ264" s="45"/>
      <c r="AK264" s="28"/>
      <c r="AL264" s="45"/>
      <c r="AM264" s="32">
        <f t="shared" si="19"/>
        <v>14.238</v>
      </c>
      <c r="AN264" s="44">
        <f t="shared" si="20"/>
        <v>1.5818418000000001</v>
      </c>
      <c r="AO264" s="17"/>
      <c r="AP264" s="92"/>
      <c r="AQ264" s="36" t="s">
        <v>1246</v>
      </c>
      <c r="AR264" s="12" t="s">
        <v>1453</v>
      </c>
      <c r="AS264" s="56"/>
      <c r="AT264" s="57"/>
      <c r="AU264" s="48"/>
    </row>
    <row r="265" spans="2:47" s="11" customFormat="1" ht="31.5">
      <c r="B265" s="13">
        <v>261</v>
      </c>
      <c r="C265" s="13" t="s">
        <v>893</v>
      </c>
      <c r="D265" s="13" t="s">
        <v>894</v>
      </c>
      <c r="E265" s="3" t="s">
        <v>837</v>
      </c>
      <c r="F265" s="12" t="s">
        <v>1244</v>
      </c>
      <c r="G265" s="61" t="s">
        <v>1568</v>
      </c>
      <c r="H265" s="24" t="s">
        <v>873</v>
      </c>
      <c r="I265" s="24" t="s">
        <v>1561</v>
      </c>
      <c r="J265" s="3" t="s">
        <v>265</v>
      </c>
      <c r="K265" s="3" t="s">
        <v>836</v>
      </c>
      <c r="L265" s="10" t="s">
        <v>836</v>
      </c>
      <c r="M265" s="3" t="s">
        <v>1373</v>
      </c>
      <c r="N265" s="90">
        <v>80</v>
      </c>
      <c r="O265" s="17">
        <v>49.6</v>
      </c>
      <c r="P265" s="60" t="s">
        <v>1292</v>
      </c>
      <c r="Q265" s="91">
        <v>51.29</v>
      </c>
      <c r="R265" s="32">
        <f t="shared" si="17"/>
        <v>33.695999999999998</v>
      </c>
      <c r="S265" s="32">
        <f t="shared" si="18"/>
        <v>37.439625599999999</v>
      </c>
      <c r="T265" s="36">
        <v>1</v>
      </c>
      <c r="U265" s="36">
        <v>1</v>
      </c>
      <c r="V265" s="17"/>
      <c r="W265" s="17"/>
      <c r="X265" s="17"/>
      <c r="Y265" s="17">
        <v>33.695999999999998</v>
      </c>
      <c r="Z265" s="28">
        <v>43888</v>
      </c>
      <c r="AA265" s="17"/>
      <c r="AB265" s="28"/>
      <c r="AC265" s="17"/>
      <c r="AD265" s="28"/>
      <c r="AE265" s="17"/>
      <c r="AF265" s="28"/>
      <c r="AG265" s="17"/>
      <c r="AH265" s="45"/>
      <c r="AI265" s="17"/>
      <c r="AJ265" s="45"/>
      <c r="AK265" s="17"/>
      <c r="AL265" s="45"/>
      <c r="AM265" s="32">
        <f t="shared" si="19"/>
        <v>33.695999999999998</v>
      </c>
      <c r="AN265" s="44">
        <f t="shared" si="20"/>
        <v>3.7436256000000001</v>
      </c>
      <c r="AO265" s="17">
        <f>O265-S265</f>
        <v>12.160374400000002</v>
      </c>
      <c r="AP265" s="99"/>
      <c r="AQ265" s="20" t="s">
        <v>1246</v>
      </c>
      <c r="AR265" s="12" t="s">
        <v>1454</v>
      </c>
      <c r="AS265" s="56"/>
      <c r="AT265" s="57"/>
      <c r="AU265" s="48"/>
    </row>
    <row r="266" spans="2:47" s="11" customFormat="1" ht="47.25">
      <c r="B266" s="13">
        <v>262</v>
      </c>
      <c r="C266" s="13" t="s">
        <v>893</v>
      </c>
      <c r="D266" s="13" t="s">
        <v>894</v>
      </c>
      <c r="E266" s="3" t="s">
        <v>840</v>
      </c>
      <c r="F266" s="12" t="s">
        <v>841</v>
      </c>
      <c r="G266" s="61" t="s">
        <v>1568</v>
      </c>
      <c r="H266" s="24" t="s">
        <v>873</v>
      </c>
      <c r="I266" s="24" t="s">
        <v>1561</v>
      </c>
      <c r="J266" s="3" t="s">
        <v>265</v>
      </c>
      <c r="K266" s="3" t="s">
        <v>836</v>
      </c>
      <c r="L266" s="10" t="s">
        <v>836</v>
      </c>
      <c r="M266" s="3" t="s">
        <v>1373</v>
      </c>
      <c r="N266" s="90">
        <v>262.60000000000002</v>
      </c>
      <c r="O266" s="17">
        <v>247.6</v>
      </c>
      <c r="P266" s="60" t="s">
        <v>1293</v>
      </c>
      <c r="Q266" s="91">
        <v>138.88999999999999</v>
      </c>
      <c r="R266" s="32">
        <f t="shared" si="17"/>
        <v>111.501</v>
      </c>
      <c r="S266" s="32">
        <f t="shared" si="18"/>
        <v>123.88876110000001</v>
      </c>
      <c r="T266" s="36">
        <v>1</v>
      </c>
      <c r="U266" s="36">
        <v>0.7</v>
      </c>
      <c r="V266" s="17"/>
      <c r="W266" s="17"/>
      <c r="X266" s="17"/>
      <c r="Y266" s="17">
        <v>57.744</v>
      </c>
      <c r="Z266" s="28">
        <v>43726</v>
      </c>
      <c r="AA266" s="17">
        <v>53.756999999999998</v>
      </c>
      <c r="AB266" s="28">
        <v>44039</v>
      </c>
      <c r="AC266" s="17"/>
      <c r="AD266" s="28"/>
      <c r="AE266" s="17"/>
      <c r="AF266" s="28"/>
      <c r="AG266" s="17"/>
      <c r="AH266" s="45"/>
      <c r="AI266" s="17"/>
      <c r="AJ266" s="45"/>
      <c r="AK266" s="17"/>
      <c r="AL266" s="45"/>
      <c r="AM266" s="32">
        <f t="shared" si="19"/>
        <v>111.501</v>
      </c>
      <c r="AN266" s="44">
        <f t="shared" si="20"/>
        <v>12.387761100000001</v>
      </c>
      <c r="AO266" s="17"/>
      <c r="AP266" s="99"/>
      <c r="AQ266" s="20">
        <v>44013</v>
      </c>
      <c r="AR266" s="12"/>
      <c r="AS266" s="56"/>
      <c r="AT266" s="57"/>
      <c r="AU266" s="48"/>
    </row>
    <row r="267" spans="2:47" s="11" customFormat="1" ht="47.25">
      <c r="B267" s="13">
        <v>263</v>
      </c>
      <c r="C267" s="13" t="s">
        <v>896</v>
      </c>
      <c r="D267" s="13" t="s">
        <v>897</v>
      </c>
      <c r="E267" s="3" t="s">
        <v>842</v>
      </c>
      <c r="F267" s="12" t="s">
        <v>843</v>
      </c>
      <c r="G267" s="61" t="s">
        <v>1568</v>
      </c>
      <c r="H267" s="24" t="s">
        <v>874</v>
      </c>
      <c r="I267" s="24" t="s">
        <v>1561</v>
      </c>
      <c r="J267" s="3" t="s">
        <v>265</v>
      </c>
      <c r="K267" s="3" t="s">
        <v>844</v>
      </c>
      <c r="L267" s="10" t="s">
        <v>836</v>
      </c>
      <c r="M267" s="3" t="s">
        <v>1373</v>
      </c>
      <c r="N267" s="90">
        <v>208.35</v>
      </c>
      <c r="O267" s="17">
        <v>170.85</v>
      </c>
      <c r="P267" s="60" t="s">
        <v>1337</v>
      </c>
      <c r="Q267" s="91">
        <v>120.66</v>
      </c>
      <c r="R267" s="32">
        <f t="shared" si="17"/>
        <v>108.854</v>
      </c>
      <c r="S267" s="32">
        <f t="shared" si="18"/>
        <v>120.9476794</v>
      </c>
      <c r="T267" s="36">
        <v>1</v>
      </c>
      <c r="U267" s="36">
        <v>0.7</v>
      </c>
      <c r="V267" s="17"/>
      <c r="W267" s="17"/>
      <c r="X267" s="17"/>
      <c r="Y267" s="17">
        <v>33.569000000000003</v>
      </c>
      <c r="Z267" s="28">
        <v>43662</v>
      </c>
      <c r="AA267" s="17">
        <v>32.795999999999999</v>
      </c>
      <c r="AB267" s="28">
        <v>43808</v>
      </c>
      <c r="AC267" s="17">
        <v>25.370999999999999</v>
      </c>
      <c r="AD267" s="28">
        <v>43831</v>
      </c>
      <c r="AE267" s="17">
        <v>17.117999999999999</v>
      </c>
      <c r="AF267" s="28">
        <v>44022</v>
      </c>
      <c r="AG267" s="17"/>
      <c r="AH267" s="45"/>
      <c r="AI267" s="17"/>
      <c r="AJ267" s="45"/>
      <c r="AK267" s="17"/>
      <c r="AL267" s="45"/>
      <c r="AM267" s="32">
        <f t="shared" si="19"/>
        <v>108.854</v>
      </c>
      <c r="AN267" s="44">
        <f t="shared" si="20"/>
        <v>12.093679400000001</v>
      </c>
      <c r="AO267" s="17"/>
      <c r="AP267" s="99"/>
      <c r="AQ267" s="20">
        <v>44013</v>
      </c>
      <c r="AR267" s="12"/>
      <c r="AS267" s="56"/>
      <c r="AT267" s="57"/>
      <c r="AU267" s="48"/>
    </row>
    <row r="268" spans="2:47" s="11" customFormat="1" ht="31.5">
      <c r="B268" s="13">
        <v>264</v>
      </c>
      <c r="C268" s="13" t="s">
        <v>896</v>
      </c>
      <c r="D268" s="13" t="s">
        <v>897</v>
      </c>
      <c r="E268" s="3" t="s">
        <v>847</v>
      </c>
      <c r="F268" s="12" t="s">
        <v>883</v>
      </c>
      <c r="G268" s="61" t="s">
        <v>1568</v>
      </c>
      <c r="H268" s="24" t="s">
        <v>874</v>
      </c>
      <c r="I268" s="24" t="s">
        <v>1561</v>
      </c>
      <c r="J268" s="3" t="s">
        <v>265</v>
      </c>
      <c r="K268" s="3" t="s">
        <v>844</v>
      </c>
      <c r="L268" s="10" t="s">
        <v>836</v>
      </c>
      <c r="M268" s="3" t="s">
        <v>1373</v>
      </c>
      <c r="N268" s="90">
        <v>149.75</v>
      </c>
      <c r="O268" s="17">
        <v>126.95</v>
      </c>
      <c r="P268" s="60" t="s">
        <v>1338</v>
      </c>
      <c r="Q268" s="91">
        <v>87.77</v>
      </c>
      <c r="R268" s="32">
        <f t="shared" si="17"/>
        <v>78.695999999999998</v>
      </c>
      <c r="S268" s="32">
        <f t="shared" si="18"/>
        <v>87.439125599999997</v>
      </c>
      <c r="T268" s="36">
        <v>1</v>
      </c>
      <c r="U268" s="36">
        <v>0.77</v>
      </c>
      <c r="V268" s="17"/>
      <c r="W268" s="17"/>
      <c r="X268" s="17"/>
      <c r="Y268" s="17">
        <v>25.812000000000001</v>
      </c>
      <c r="Z268" s="28">
        <v>43735</v>
      </c>
      <c r="AA268" s="17">
        <v>52.884</v>
      </c>
      <c r="AB268" s="28">
        <v>44118</v>
      </c>
      <c r="AC268" s="17"/>
      <c r="AD268" s="28"/>
      <c r="AE268" s="17"/>
      <c r="AF268" s="28"/>
      <c r="AG268" s="17"/>
      <c r="AH268" s="45"/>
      <c r="AI268" s="17"/>
      <c r="AJ268" s="45"/>
      <c r="AK268" s="17"/>
      <c r="AL268" s="45"/>
      <c r="AM268" s="32">
        <f t="shared" si="19"/>
        <v>78.695999999999998</v>
      </c>
      <c r="AN268" s="44">
        <f t="shared" si="20"/>
        <v>8.7431256000000008</v>
      </c>
      <c r="AO268" s="17"/>
      <c r="AP268" s="99"/>
      <c r="AQ268" s="20">
        <v>44013</v>
      </c>
      <c r="AR268" s="12"/>
      <c r="AS268" s="56"/>
      <c r="AT268" s="57"/>
      <c r="AU268" s="48"/>
    </row>
    <row r="269" spans="2:47" s="11" customFormat="1" ht="16.5">
      <c r="B269" s="13">
        <v>265</v>
      </c>
      <c r="C269" s="13" t="s">
        <v>900</v>
      </c>
      <c r="D269" s="13" t="s">
        <v>901</v>
      </c>
      <c r="E269" s="23" t="s">
        <v>849</v>
      </c>
      <c r="F269" s="12" t="s">
        <v>1248</v>
      </c>
      <c r="G269" s="61" t="s">
        <v>1568</v>
      </c>
      <c r="H269" s="24" t="s">
        <v>874</v>
      </c>
      <c r="I269" s="24" t="s">
        <v>1561</v>
      </c>
      <c r="J269" s="3" t="s">
        <v>265</v>
      </c>
      <c r="K269" s="3" t="s">
        <v>844</v>
      </c>
      <c r="L269" s="10" t="s">
        <v>836</v>
      </c>
      <c r="M269" s="3" t="s">
        <v>1373</v>
      </c>
      <c r="N269" s="90">
        <v>384.42</v>
      </c>
      <c r="O269" s="17">
        <v>345.42</v>
      </c>
      <c r="P269" s="60" t="s">
        <v>1261</v>
      </c>
      <c r="Q269" s="91">
        <v>246.93</v>
      </c>
      <c r="R269" s="32">
        <f t="shared" si="17"/>
        <v>90.364000000000004</v>
      </c>
      <c r="S269" s="32">
        <f t="shared" si="18"/>
        <v>100.40344040000001</v>
      </c>
      <c r="T269" s="36">
        <v>1</v>
      </c>
      <c r="U269" s="36">
        <v>0.78</v>
      </c>
      <c r="V269" s="17">
        <v>80.025000000000006</v>
      </c>
      <c r="W269" s="17"/>
      <c r="X269" s="17"/>
      <c r="Y269" s="17">
        <v>48.6</v>
      </c>
      <c r="Z269" s="28">
        <v>43795</v>
      </c>
      <c r="AA269" s="17">
        <v>41.764000000000003</v>
      </c>
      <c r="AB269" s="28"/>
      <c r="AC269" s="17"/>
      <c r="AD269" s="28"/>
      <c r="AE269" s="17"/>
      <c r="AF269" s="28"/>
      <c r="AG269" s="17"/>
      <c r="AH269" s="45"/>
      <c r="AI269" s="17"/>
      <c r="AJ269" s="45"/>
      <c r="AK269" s="17"/>
      <c r="AL269" s="45"/>
      <c r="AM269" s="32">
        <f t="shared" si="19"/>
        <v>90.364000000000004</v>
      </c>
      <c r="AN269" s="44">
        <f t="shared" si="20"/>
        <v>10.0394404</v>
      </c>
      <c r="AO269" s="17"/>
      <c r="AP269" s="99">
        <v>44166</v>
      </c>
      <c r="AQ269" s="20">
        <v>44166</v>
      </c>
      <c r="AR269" s="12" t="s">
        <v>1443</v>
      </c>
      <c r="AS269" s="56"/>
      <c r="AT269" s="57"/>
      <c r="AU269" s="48"/>
    </row>
    <row r="270" spans="2:47" s="11" customFormat="1" ht="16.5">
      <c r="B270" s="13">
        <v>266</v>
      </c>
      <c r="C270" s="13" t="s">
        <v>900</v>
      </c>
      <c r="D270" s="13" t="s">
        <v>901</v>
      </c>
      <c r="E270" s="23" t="s">
        <v>852</v>
      </c>
      <c r="F270" s="12" t="s">
        <v>853</v>
      </c>
      <c r="G270" s="61" t="s">
        <v>1568</v>
      </c>
      <c r="H270" s="24" t="s">
        <v>874</v>
      </c>
      <c r="I270" s="24" t="s">
        <v>1561</v>
      </c>
      <c r="J270" s="3" t="s">
        <v>265</v>
      </c>
      <c r="K270" s="3" t="s">
        <v>844</v>
      </c>
      <c r="L270" s="10" t="s">
        <v>836</v>
      </c>
      <c r="M270" s="3" t="s">
        <v>1373</v>
      </c>
      <c r="N270" s="90">
        <v>221.47</v>
      </c>
      <c r="O270" s="17">
        <v>200.97</v>
      </c>
      <c r="P270" s="60" t="s">
        <v>1318</v>
      </c>
      <c r="Q270" s="91">
        <v>109.99</v>
      </c>
      <c r="R270" s="32">
        <f t="shared" si="17"/>
        <v>92.915999999999997</v>
      </c>
      <c r="S270" s="32">
        <f t="shared" si="18"/>
        <v>103.2389676</v>
      </c>
      <c r="T270" s="36">
        <v>1</v>
      </c>
      <c r="U270" s="36">
        <v>0.74</v>
      </c>
      <c r="V270" s="17"/>
      <c r="W270" s="17"/>
      <c r="X270" s="17"/>
      <c r="Y270" s="17">
        <v>30.303000000000001</v>
      </c>
      <c r="Z270" s="28">
        <v>43762</v>
      </c>
      <c r="AA270" s="17">
        <v>40.68</v>
      </c>
      <c r="AB270" s="28">
        <v>43795</v>
      </c>
      <c r="AC270" s="17">
        <v>21.933</v>
      </c>
      <c r="AD270" s="28">
        <v>44125</v>
      </c>
      <c r="AE270" s="17"/>
      <c r="AF270" s="28"/>
      <c r="AG270" s="17"/>
      <c r="AH270" s="45"/>
      <c r="AI270" s="17"/>
      <c r="AJ270" s="45"/>
      <c r="AK270" s="17"/>
      <c r="AL270" s="45"/>
      <c r="AM270" s="32">
        <f t="shared" si="19"/>
        <v>92.915999999999997</v>
      </c>
      <c r="AN270" s="44">
        <f t="shared" si="20"/>
        <v>10.3229676</v>
      </c>
      <c r="AO270" s="17"/>
      <c r="AP270" s="99"/>
      <c r="AQ270" s="20">
        <v>44013</v>
      </c>
      <c r="AR270" s="12" t="s">
        <v>1444</v>
      </c>
      <c r="AS270" s="56"/>
      <c r="AT270" s="57"/>
      <c r="AU270" s="48"/>
    </row>
    <row r="271" spans="2:47" s="11" customFormat="1" ht="47.25">
      <c r="B271" s="13">
        <v>267</v>
      </c>
      <c r="C271" s="13" t="s">
        <v>900</v>
      </c>
      <c r="D271" s="13" t="s">
        <v>901</v>
      </c>
      <c r="E271" s="23" t="s">
        <v>858</v>
      </c>
      <c r="F271" s="12" t="s">
        <v>859</v>
      </c>
      <c r="G271" s="61" t="s">
        <v>1568</v>
      </c>
      <c r="H271" s="24" t="s">
        <v>874</v>
      </c>
      <c r="I271" s="24" t="s">
        <v>1561</v>
      </c>
      <c r="J271" s="3" t="s">
        <v>265</v>
      </c>
      <c r="K271" s="3" t="s">
        <v>844</v>
      </c>
      <c r="L271" s="10" t="s">
        <v>836</v>
      </c>
      <c r="M271" s="3" t="s">
        <v>1373</v>
      </c>
      <c r="N271" s="90">
        <v>218.52</v>
      </c>
      <c r="O271" s="17">
        <v>197.02</v>
      </c>
      <c r="P271" s="60" t="s">
        <v>1347</v>
      </c>
      <c r="Q271" s="91">
        <v>138.44999999999999</v>
      </c>
      <c r="R271" s="32">
        <f t="shared" si="17"/>
        <v>111.661</v>
      </c>
      <c r="S271" s="32">
        <f t="shared" si="18"/>
        <v>124.06653710000001</v>
      </c>
      <c r="T271" s="36">
        <v>1</v>
      </c>
      <c r="U271" s="36">
        <v>0.8</v>
      </c>
      <c r="V271" s="17"/>
      <c r="W271" s="17"/>
      <c r="X271" s="17"/>
      <c r="Y271" s="17">
        <v>69.263999999999996</v>
      </c>
      <c r="Z271" s="28">
        <v>43902</v>
      </c>
      <c r="AA271" s="17">
        <v>26.62</v>
      </c>
      <c r="AB271" s="28"/>
      <c r="AC271" s="17">
        <v>15.776999999999999</v>
      </c>
      <c r="AD271" s="28">
        <v>44224</v>
      </c>
      <c r="AE271" s="17"/>
      <c r="AF271" s="28"/>
      <c r="AG271" s="17"/>
      <c r="AH271" s="45"/>
      <c r="AI271" s="17"/>
      <c r="AJ271" s="45"/>
      <c r="AK271" s="17"/>
      <c r="AL271" s="45"/>
      <c r="AM271" s="32">
        <f t="shared" si="19"/>
        <v>111.661</v>
      </c>
      <c r="AN271" s="44">
        <f t="shared" si="20"/>
        <v>12.4055371</v>
      </c>
      <c r="AO271" s="17"/>
      <c r="AP271" s="99"/>
      <c r="AQ271" s="20">
        <v>44075</v>
      </c>
      <c r="AR271" s="12"/>
      <c r="AS271" s="56"/>
      <c r="AT271" s="57"/>
      <c r="AU271" s="48"/>
    </row>
    <row r="272" spans="2:47" s="11" customFormat="1" ht="31.5">
      <c r="B272" s="13">
        <v>268</v>
      </c>
      <c r="C272" s="13" t="s">
        <v>900</v>
      </c>
      <c r="D272" s="13" t="s">
        <v>901</v>
      </c>
      <c r="E272" s="23" t="s">
        <v>865</v>
      </c>
      <c r="F272" s="12" t="s">
        <v>866</v>
      </c>
      <c r="G272" s="61" t="s">
        <v>1568</v>
      </c>
      <c r="H272" s="24" t="s">
        <v>874</v>
      </c>
      <c r="I272" s="24" t="s">
        <v>1561</v>
      </c>
      <c r="J272" s="3" t="s">
        <v>265</v>
      </c>
      <c r="K272" s="3" t="s">
        <v>844</v>
      </c>
      <c r="L272" s="10" t="s">
        <v>836</v>
      </c>
      <c r="M272" s="3" t="s">
        <v>1373</v>
      </c>
      <c r="N272" s="90">
        <v>389.57</v>
      </c>
      <c r="O272" s="17">
        <v>370.07</v>
      </c>
      <c r="P272" s="60" t="s">
        <v>1272</v>
      </c>
      <c r="Q272" s="91">
        <v>258.45</v>
      </c>
      <c r="R272" s="32">
        <f t="shared" si="17"/>
        <v>229.76300000000001</v>
      </c>
      <c r="S272" s="32">
        <f t="shared" si="18"/>
        <v>255.28966930000001</v>
      </c>
      <c r="T272" s="36">
        <v>1</v>
      </c>
      <c r="U272" s="36">
        <v>0.8</v>
      </c>
      <c r="V272" s="17"/>
      <c r="W272" s="17"/>
      <c r="X272" s="17"/>
      <c r="Y272" s="17">
        <v>59.465000000000003</v>
      </c>
      <c r="Z272" s="28">
        <v>43654</v>
      </c>
      <c r="AA272" s="17">
        <v>71.784000000000006</v>
      </c>
      <c r="AB272" s="28">
        <v>43756</v>
      </c>
      <c r="AC272" s="17">
        <v>74.204999999999998</v>
      </c>
      <c r="AD272" s="28">
        <v>43831</v>
      </c>
      <c r="AE272" s="17">
        <v>24.309000000000001</v>
      </c>
      <c r="AF272" s="28">
        <v>43974</v>
      </c>
      <c r="AG272" s="17"/>
      <c r="AH272" s="45"/>
      <c r="AI272" s="17"/>
      <c r="AJ272" s="45"/>
      <c r="AK272" s="17"/>
      <c r="AL272" s="45"/>
      <c r="AM272" s="32">
        <f t="shared" si="19"/>
        <v>229.76300000000001</v>
      </c>
      <c r="AN272" s="44">
        <f t="shared" si="20"/>
        <v>25.526669300000002</v>
      </c>
      <c r="AO272" s="17"/>
      <c r="AP272" s="99"/>
      <c r="AQ272" s="20">
        <v>44013</v>
      </c>
      <c r="AR272" s="12"/>
      <c r="AS272" s="56"/>
      <c r="AT272" s="57"/>
      <c r="AU272" s="48"/>
    </row>
    <row r="273" spans="2:47" s="11" customFormat="1" ht="16.5">
      <c r="B273" s="13">
        <v>269</v>
      </c>
      <c r="C273" s="13" t="s">
        <v>900</v>
      </c>
      <c r="D273" s="13" t="s">
        <v>901</v>
      </c>
      <c r="E273" s="23" t="s">
        <v>867</v>
      </c>
      <c r="F273" s="12" t="s">
        <v>868</v>
      </c>
      <c r="G273" s="61" t="s">
        <v>1568</v>
      </c>
      <c r="H273" s="24" t="s">
        <v>874</v>
      </c>
      <c r="I273" s="24" t="s">
        <v>1561</v>
      </c>
      <c r="J273" s="3" t="s">
        <v>265</v>
      </c>
      <c r="K273" s="3" t="s">
        <v>844</v>
      </c>
      <c r="L273" s="10" t="s">
        <v>836</v>
      </c>
      <c r="M273" s="3" t="s">
        <v>1373</v>
      </c>
      <c r="N273" s="90">
        <v>158</v>
      </c>
      <c r="O273" s="17">
        <v>140</v>
      </c>
      <c r="P273" s="60" t="s">
        <v>1295</v>
      </c>
      <c r="Q273" s="91">
        <v>83.7</v>
      </c>
      <c r="R273" s="32">
        <f t="shared" si="17"/>
        <v>77.093000000000004</v>
      </c>
      <c r="S273" s="32">
        <f t="shared" si="18"/>
        <v>85.658032300000002</v>
      </c>
      <c r="T273" s="36">
        <v>1</v>
      </c>
      <c r="U273" s="36">
        <v>0.76</v>
      </c>
      <c r="V273" s="17"/>
      <c r="W273" s="17"/>
      <c r="X273" s="17"/>
      <c r="Y273" s="17">
        <v>33.561</v>
      </c>
      <c r="Z273" s="28">
        <v>43795</v>
      </c>
      <c r="AA273" s="17">
        <v>18.872</v>
      </c>
      <c r="AB273" s="28">
        <v>43974</v>
      </c>
      <c r="AC273" s="17">
        <v>24.66</v>
      </c>
      <c r="AD273" s="28">
        <v>44019</v>
      </c>
      <c r="AE273" s="17"/>
      <c r="AF273" s="28"/>
      <c r="AG273" s="17"/>
      <c r="AH273" s="45"/>
      <c r="AI273" s="17"/>
      <c r="AJ273" s="45"/>
      <c r="AK273" s="17"/>
      <c r="AL273" s="45"/>
      <c r="AM273" s="32">
        <f t="shared" si="19"/>
        <v>77.093000000000004</v>
      </c>
      <c r="AN273" s="44">
        <f t="shared" si="20"/>
        <v>8.5650323000000004</v>
      </c>
      <c r="AO273" s="17"/>
      <c r="AP273" s="99"/>
      <c r="AQ273" s="20">
        <v>44013</v>
      </c>
      <c r="AR273" s="12"/>
      <c r="AS273" s="56"/>
      <c r="AT273" s="57"/>
      <c r="AU273" s="48"/>
    </row>
    <row r="274" spans="2:47" s="11" customFormat="1" ht="31.5">
      <c r="B274" s="13">
        <v>270</v>
      </c>
      <c r="C274" s="3" t="s">
        <v>1015</v>
      </c>
      <c r="D274" s="3" t="s">
        <v>1016</v>
      </c>
      <c r="E274" s="3" t="s">
        <v>1119</v>
      </c>
      <c r="F274" s="12" t="s">
        <v>968</v>
      </c>
      <c r="G274" s="61" t="s">
        <v>1568</v>
      </c>
      <c r="H274" s="24" t="s">
        <v>874</v>
      </c>
      <c r="I274" s="24" t="s">
        <v>1561</v>
      </c>
      <c r="J274" s="3" t="s">
        <v>265</v>
      </c>
      <c r="K274" s="3" t="s">
        <v>844</v>
      </c>
      <c r="L274" s="10" t="s">
        <v>836</v>
      </c>
      <c r="M274" s="3" t="s">
        <v>1373</v>
      </c>
      <c r="N274" s="90">
        <v>87.46</v>
      </c>
      <c r="O274" s="17">
        <v>70.47</v>
      </c>
      <c r="P274" s="59" t="s">
        <v>1360</v>
      </c>
      <c r="Q274" s="91">
        <v>53.22</v>
      </c>
      <c r="R274" s="32">
        <f t="shared" si="17"/>
        <v>35.700000000000003</v>
      </c>
      <c r="S274" s="32">
        <f t="shared" si="18"/>
        <v>39.666270000000004</v>
      </c>
      <c r="T274" s="36">
        <v>1</v>
      </c>
      <c r="U274" s="36">
        <v>0.65</v>
      </c>
      <c r="V274" s="17"/>
      <c r="W274" s="17"/>
      <c r="X274" s="17"/>
      <c r="Y274" s="17">
        <v>15.651</v>
      </c>
      <c r="Z274" s="28">
        <v>44019</v>
      </c>
      <c r="AA274" s="17">
        <v>20.048999999999999</v>
      </c>
      <c r="AB274" s="28">
        <v>44189</v>
      </c>
      <c r="AC274" s="17"/>
      <c r="AD274" s="28"/>
      <c r="AE274" s="17"/>
      <c r="AF274" s="28"/>
      <c r="AG274" s="17"/>
      <c r="AH274" s="45"/>
      <c r="AI274" s="17"/>
      <c r="AJ274" s="45"/>
      <c r="AK274" s="17"/>
      <c r="AL274" s="45"/>
      <c r="AM274" s="32">
        <f t="shared" si="19"/>
        <v>35.700000000000003</v>
      </c>
      <c r="AN274" s="44">
        <f t="shared" si="20"/>
        <v>3.9662700000000006</v>
      </c>
      <c r="AO274" s="17"/>
      <c r="AP274" s="99"/>
      <c r="AQ274" s="20">
        <v>44105</v>
      </c>
      <c r="AR274" s="12"/>
      <c r="AS274" s="56"/>
      <c r="AT274" s="57"/>
      <c r="AU274" s="48"/>
    </row>
    <row r="275" spans="2:47" s="11" customFormat="1" ht="31.5">
      <c r="B275" s="13">
        <v>271</v>
      </c>
      <c r="C275" s="3" t="s">
        <v>1015</v>
      </c>
      <c r="D275" s="3" t="s">
        <v>1016</v>
      </c>
      <c r="E275" s="3" t="s">
        <v>1120</v>
      </c>
      <c r="F275" s="12" t="s">
        <v>969</v>
      </c>
      <c r="G275" s="61" t="s">
        <v>1568</v>
      </c>
      <c r="H275" s="24" t="s">
        <v>874</v>
      </c>
      <c r="I275" s="24" t="s">
        <v>1561</v>
      </c>
      <c r="J275" s="3" t="s">
        <v>265</v>
      </c>
      <c r="K275" s="3" t="s">
        <v>844</v>
      </c>
      <c r="L275" s="10" t="s">
        <v>836</v>
      </c>
      <c r="M275" s="3" t="s">
        <v>1373</v>
      </c>
      <c r="N275" s="90">
        <v>190.03</v>
      </c>
      <c r="O275" s="17">
        <v>175.65</v>
      </c>
      <c r="P275" s="59" t="s">
        <v>1318</v>
      </c>
      <c r="Q275" s="91">
        <v>117.98</v>
      </c>
      <c r="R275" s="32">
        <f t="shared" si="17"/>
        <v>102.91</v>
      </c>
      <c r="S275" s="32">
        <f t="shared" si="18"/>
        <v>114.343301</v>
      </c>
      <c r="T275" s="36">
        <v>1</v>
      </c>
      <c r="U275" s="36">
        <v>1</v>
      </c>
      <c r="V275" s="17"/>
      <c r="W275" s="17"/>
      <c r="X275" s="17"/>
      <c r="Y275" s="17">
        <v>27.341999999999999</v>
      </c>
      <c r="Z275" s="28">
        <v>43726</v>
      </c>
      <c r="AA275" s="17">
        <v>31.36</v>
      </c>
      <c r="AB275" s="28">
        <v>44077</v>
      </c>
      <c r="AC275" s="17">
        <v>44.207999999999998</v>
      </c>
      <c r="AD275" s="28">
        <v>44179</v>
      </c>
      <c r="AE275" s="17"/>
      <c r="AF275" s="28"/>
      <c r="AG275" s="17"/>
      <c r="AH275" s="45"/>
      <c r="AI275" s="17"/>
      <c r="AJ275" s="45"/>
      <c r="AK275" s="17"/>
      <c r="AL275" s="45"/>
      <c r="AM275" s="32">
        <f t="shared" si="19"/>
        <v>102.91</v>
      </c>
      <c r="AN275" s="44">
        <f t="shared" si="20"/>
        <v>11.433301</v>
      </c>
      <c r="AO275" s="17">
        <f>O275-S275</f>
        <v>61.306699000000009</v>
      </c>
      <c r="AP275" s="99"/>
      <c r="AQ275" s="20">
        <v>44075</v>
      </c>
      <c r="AR275" s="12"/>
      <c r="AS275" s="56"/>
      <c r="AT275" s="57"/>
      <c r="AU275" s="48"/>
    </row>
    <row r="276" spans="2:47" s="11" customFormat="1" ht="31.5">
      <c r="B276" s="13">
        <v>272</v>
      </c>
      <c r="C276" s="13" t="s">
        <v>892</v>
      </c>
      <c r="D276" s="13" t="s">
        <v>891</v>
      </c>
      <c r="E276" s="3" t="s">
        <v>127</v>
      </c>
      <c r="F276" s="12" t="s">
        <v>128</v>
      </c>
      <c r="G276" s="61" t="s">
        <v>1568</v>
      </c>
      <c r="H276" s="24" t="s">
        <v>873</v>
      </c>
      <c r="I276" s="24" t="s">
        <v>1560</v>
      </c>
      <c r="J276" s="3" t="s">
        <v>1227</v>
      </c>
      <c r="K276" s="3" t="s">
        <v>112</v>
      </c>
      <c r="L276" s="10" t="s">
        <v>1213</v>
      </c>
      <c r="M276" s="3" t="s">
        <v>1395</v>
      </c>
      <c r="N276" s="90"/>
      <c r="O276" s="17">
        <v>42.13</v>
      </c>
      <c r="P276" s="60">
        <v>40360</v>
      </c>
      <c r="Q276" s="65"/>
      <c r="R276" s="32">
        <f t="shared" si="17"/>
        <v>23.949000000000002</v>
      </c>
      <c r="S276" s="32">
        <f t="shared" si="18"/>
        <v>26.609733900000002</v>
      </c>
      <c r="T276" s="36">
        <v>1</v>
      </c>
      <c r="U276" s="36">
        <v>1</v>
      </c>
      <c r="V276" s="17"/>
      <c r="W276" s="17"/>
      <c r="X276" s="17"/>
      <c r="Y276" s="17">
        <v>23.949000000000002</v>
      </c>
      <c r="Z276" s="28">
        <v>43808</v>
      </c>
      <c r="AA276" s="17"/>
      <c r="AB276" s="28"/>
      <c r="AC276" s="17"/>
      <c r="AD276" s="28"/>
      <c r="AE276" s="17"/>
      <c r="AF276" s="28"/>
      <c r="AG276" s="17"/>
      <c r="AH276" s="45"/>
      <c r="AI276" s="17"/>
      <c r="AJ276" s="45"/>
      <c r="AK276" s="17"/>
      <c r="AL276" s="45"/>
      <c r="AM276" s="32">
        <f t="shared" si="19"/>
        <v>23.949000000000002</v>
      </c>
      <c r="AN276" s="44">
        <f t="shared" si="20"/>
        <v>2.6607339000000003</v>
      </c>
      <c r="AO276" s="17">
        <f>O276-S276</f>
        <v>15.520266100000001</v>
      </c>
      <c r="AP276" s="99"/>
      <c r="AQ276" s="20" t="s">
        <v>1246</v>
      </c>
      <c r="AR276" s="12" t="s">
        <v>1411</v>
      </c>
      <c r="AS276" s="56"/>
      <c r="AT276" s="57"/>
      <c r="AU276" s="48"/>
    </row>
    <row r="277" spans="2:47" s="11" customFormat="1" ht="47.25">
      <c r="B277" s="13">
        <v>273</v>
      </c>
      <c r="C277" s="13" t="s">
        <v>892</v>
      </c>
      <c r="D277" s="13" t="s">
        <v>891</v>
      </c>
      <c r="E277" s="3" t="s">
        <v>21</v>
      </c>
      <c r="F277" s="12" t="s">
        <v>22</v>
      </c>
      <c r="G277" s="61" t="s">
        <v>1568</v>
      </c>
      <c r="H277" s="24" t="s">
        <v>873</v>
      </c>
      <c r="I277" s="24" t="s">
        <v>1561</v>
      </c>
      <c r="J277" s="3" t="s">
        <v>1227</v>
      </c>
      <c r="K277" s="3" t="s">
        <v>6</v>
      </c>
      <c r="L277" s="10" t="s">
        <v>1211</v>
      </c>
      <c r="M277" s="3" t="s">
        <v>1396</v>
      </c>
      <c r="N277" s="90">
        <v>261.85000000000002</v>
      </c>
      <c r="O277" s="17">
        <v>123.03999999999999</v>
      </c>
      <c r="P277" s="60">
        <v>41852</v>
      </c>
      <c r="Q277" s="65"/>
      <c r="R277" s="32">
        <f t="shared" si="17"/>
        <v>91.745999999999995</v>
      </c>
      <c r="S277" s="32">
        <f t="shared" si="18"/>
        <v>101.93898059999999</v>
      </c>
      <c r="T277" s="36">
        <v>1</v>
      </c>
      <c r="U277" s="36">
        <v>0.93</v>
      </c>
      <c r="V277" s="17"/>
      <c r="W277" s="17"/>
      <c r="X277" s="17"/>
      <c r="Y277" s="17">
        <v>87.668999999999997</v>
      </c>
      <c r="Z277" s="28">
        <v>43831</v>
      </c>
      <c r="AA277" s="17">
        <v>4.077</v>
      </c>
      <c r="AB277" s="28">
        <v>44063</v>
      </c>
      <c r="AC277" s="17"/>
      <c r="AD277" s="28"/>
      <c r="AE277" s="17"/>
      <c r="AF277" s="28"/>
      <c r="AG277" s="17"/>
      <c r="AH277" s="45"/>
      <c r="AI277" s="17"/>
      <c r="AJ277" s="45"/>
      <c r="AK277" s="28"/>
      <c r="AL277" s="45"/>
      <c r="AM277" s="32">
        <f t="shared" si="19"/>
        <v>91.745999999999995</v>
      </c>
      <c r="AN277" s="44">
        <f t="shared" si="20"/>
        <v>10.1929806</v>
      </c>
      <c r="AO277" s="17"/>
      <c r="AP277" s="99"/>
      <c r="AQ277" s="20">
        <v>44105</v>
      </c>
      <c r="AR277" s="12"/>
      <c r="AS277" s="56">
        <v>44105</v>
      </c>
      <c r="AT277" s="57"/>
      <c r="AU277" s="48"/>
    </row>
    <row r="278" spans="2:47" s="11" customFormat="1" ht="47.25">
      <c r="B278" s="13">
        <v>274</v>
      </c>
      <c r="C278" s="13" t="s">
        <v>892</v>
      </c>
      <c r="D278" s="13" t="s">
        <v>891</v>
      </c>
      <c r="E278" s="3" t="s">
        <v>23</v>
      </c>
      <c r="F278" s="12" t="s">
        <v>24</v>
      </c>
      <c r="G278" s="61" t="s">
        <v>1568</v>
      </c>
      <c r="H278" s="24" t="s">
        <v>873</v>
      </c>
      <c r="I278" s="24" t="s">
        <v>1561</v>
      </c>
      <c r="J278" s="3" t="s">
        <v>1227</v>
      </c>
      <c r="K278" s="3" t="s">
        <v>6</v>
      </c>
      <c r="L278" s="10" t="s">
        <v>1211</v>
      </c>
      <c r="M278" s="3" t="s">
        <v>1396</v>
      </c>
      <c r="N278" s="90"/>
      <c r="O278" s="17">
        <v>68</v>
      </c>
      <c r="P278" s="60">
        <v>41852</v>
      </c>
      <c r="Q278" s="65"/>
      <c r="R278" s="32">
        <f t="shared" si="17"/>
        <v>49.111999999999995</v>
      </c>
      <c r="S278" s="32">
        <f t="shared" si="18"/>
        <v>54.568343199999994</v>
      </c>
      <c r="T278" s="36">
        <v>1</v>
      </c>
      <c r="U278" s="36">
        <v>1</v>
      </c>
      <c r="V278" s="17"/>
      <c r="W278" s="17"/>
      <c r="X278" s="17"/>
      <c r="Y278" s="17">
        <v>33.110999999999997</v>
      </c>
      <c r="Z278" s="28">
        <v>44046</v>
      </c>
      <c r="AA278" s="17">
        <v>16.001000000000001</v>
      </c>
      <c r="AB278" s="28">
        <v>44125</v>
      </c>
      <c r="AC278" s="17"/>
      <c r="AD278" s="28"/>
      <c r="AE278" s="17"/>
      <c r="AF278" s="28"/>
      <c r="AG278" s="17"/>
      <c r="AH278" s="45"/>
      <c r="AI278" s="17"/>
      <c r="AJ278" s="45"/>
      <c r="AK278" s="28"/>
      <c r="AL278" s="45"/>
      <c r="AM278" s="32">
        <f t="shared" si="19"/>
        <v>49.111999999999995</v>
      </c>
      <c r="AN278" s="44">
        <f t="shared" si="20"/>
        <v>5.4563432000000001</v>
      </c>
      <c r="AO278" s="17">
        <f>O278-S278</f>
        <v>13.431656800000006</v>
      </c>
      <c r="AP278" s="99"/>
      <c r="AQ278" s="20" t="s">
        <v>1246</v>
      </c>
      <c r="AR278" s="12"/>
      <c r="AS278" s="56">
        <v>43891</v>
      </c>
      <c r="AT278" s="57"/>
      <c r="AU278" s="48"/>
    </row>
    <row r="279" spans="2:47" s="11" customFormat="1" ht="31.5">
      <c r="B279" s="13">
        <v>275</v>
      </c>
      <c r="C279" s="13" t="s">
        <v>898</v>
      </c>
      <c r="D279" s="13" t="s">
        <v>899</v>
      </c>
      <c r="E279" s="23" t="s">
        <v>43</v>
      </c>
      <c r="F279" s="12" t="s">
        <v>44</v>
      </c>
      <c r="G279" s="61" t="s">
        <v>1568</v>
      </c>
      <c r="H279" s="24" t="s">
        <v>873</v>
      </c>
      <c r="I279" s="24" t="s">
        <v>1561</v>
      </c>
      <c r="J279" s="3" t="s">
        <v>1227</v>
      </c>
      <c r="K279" s="3" t="s">
        <v>6</v>
      </c>
      <c r="L279" s="10" t="s">
        <v>1211</v>
      </c>
      <c r="M279" s="3" t="s">
        <v>1396</v>
      </c>
      <c r="N279" s="90"/>
      <c r="O279" s="17">
        <v>46</v>
      </c>
      <c r="P279" s="60">
        <v>40725</v>
      </c>
      <c r="Q279" s="91"/>
      <c r="R279" s="32">
        <f t="shared" si="17"/>
        <v>30.122</v>
      </c>
      <c r="S279" s="32">
        <f t="shared" si="18"/>
        <v>33.4685542</v>
      </c>
      <c r="T279" s="36">
        <v>1</v>
      </c>
      <c r="U279" s="36">
        <v>1</v>
      </c>
      <c r="V279" s="17"/>
      <c r="W279" s="17"/>
      <c r="X279" s="17"/>
      <c r="Y279" s="17">
        <v>16.216999999999999</v>
      </c>
      <c r="Z279" s="28">
        <v>43662</v>
      </c>
      <c r="AA279" s="17">
        <v>5.7329999999999997</v>
      </c>
      <c r="AB279" s="28">
        <v>44041</v>
      </c>
      <c r="AC279" s="17">
        <v>8.1720000000000006</v>
      </c>
      <c r="AD279" s="28">
        <v>44125</v>
      </c>
      <c r="AE279" s="17"/>
      <c r="AF279" s="28"/>
      <c r="AG279" s="17"/>
      <c r="AH279" s="45"/>
      <c r="AI279" s="17"/>
      <c r="AJ279" s="45"/>
      <c r="AK279" s="17"/>
      <c r="AL279" s="45"/>
      <c r="AM279" s="32">
        <f t="shared" si="19"/>
        <v>30.122</v>
      </c>
      <c r="AN279" s="44">
        <f t="shared" si="20"/>
        <v>3.3465541999999999</v>
      </c>
      <c r="AO279" s="17">
        <f>O279-S279</f>
        <v>12.5314458</v>
      </c>
      <c r="AP279" s="99"/>
      <c r="AQ279" s="20" t="s">
        <v>1246</v>
      </c>
      <c r="AR279" s="12"/>
      <c r="AS279" s="56">
        <v>43709</v>
      </c>
      <c r="AT279" s="57"/>
      <c r="AU279" s="48"/>
    </row>
    <row r="280" spans="2:47" s="11" customFormat="1" ht="16.5">
      <c r="B280" s="13">
        <v>276</v>
      </c>
      <c r="C280" s="13" t="s">
        <v>898</v>
      </c>
      <c r="D280" s="13" t="s">
        <v>899</v>
      </c>
      <c r="E280" s="23" t="s">
        <v>45</v>
      </c>
      <c r="F280" s="12" t="s">
        <v>46</v>
      </c>
      <c r="G280" s="61" t="s">
        <v>1568</v>
      </c>
      <c r="H280" s="24" t="s">
        <v>874</v>
      </c>
      <c r="I280" s="24" t="s">
        <v>1561</v>
      </c>
      <c r="J280" s="3" t="s">
        <v>1227</v>
      </c>
      <c r="K280" s="3" t="s">
        <v>6</v>
      </c>
      <c r="L280" s="10" t="s">
        <v>1211</v>
      </c>
      <c r="M280" s="3" t="s">
        <v>1396</v>
      </c>
      <c r="N280" s="90"/>
      <c r="O280" s="17">
        <v>93.7</v>
      </c>
      <c r="P280" s="60">
        <v>40603</v>
      </c>
      <c r="Q280" s="91"/>
      <c r="R280" s="32">
        <f t="shared" si="17"/>
        <v>83.75</v>
      </c>
      <c r="S280" s="32">
        <f t="shared" si="18"/>
        <v>93.054625000000001</v>
      </c>
      <c r="T280" s="36">
        <v>1</v>
      </c>
      <c r="U280" s="36">
        <v>1</v>
      </c>
      <c r="V280" s="17"/>
      <c r="W280" s="17"/>
      <c r="X280" s="17"/>
      <c r="Y280" s="17">
        <v>83.75</v>
      </c>
      <c r="Z280" s="28">
        <v>44046</v>
      </c>
      <c r="AA280" s="17"/>
      <c r="AB280" s="28"/>
      <c r="AC280" s="17"/>
      <c r="AD280" s="28"/>
      <c r="AE280" s="17"/>
      <c r="AF280" s="28"/>
      <c r="AG280" s="17"/>
      <c r="AH280" s="45"/>
      <c r="AI280" s="17"/>
      <c r="AJ280" s="45"/>
      <c r="AK280" s="17"/>
      <c r="AL280" s="45"/>
      <c r="AM280" s="32">
        <f t="shared" si="19"/>
        <v>83.75</v>
      </c>
      <c r="AN280" s="44">
        <f t="shared" si="20"/>
        <v>9.3046249999999997</v>
      </c>
      <c r="AO280" s="17">
        <f>O280-S280</f>
        <v>0.64537500000000136</v>
      </c>
      <c r="AP280" s="99"/>
      <c r="AQ280" s="20">
        <v>44013</v>
      </c>
      <c r="AR280" s="12"/>
      <c r="AS280" s="56">
        <v>44013</v>
      </c>
      <c r="AT280" s="57"/>
      <c r="AU280" s="48"/>
    </row>
    <row r="281" spans="2:47" s="11" customFormat="1" ht="16.5">
      <c r="B281" s="13">
        <v>277</v>
      </c>
      <c r="C281" s="13" t="s">
        <v>898</v>
      </c>
      <c r="D281" s="13" t="s">
        <v>899</v>
      </c>
      <c r="E281" s="23" t="s">
        <v>47</v>
      </c>
      <c r="F281" s="12" t="s">
        <v>48</v>
      </c>
      <c r="G281" s="61" t="s">
        <v>1568</v>
      </c>
      <c r="H281" s="24" t="s">
        <v>874</v>
      </c>
      <c r="I281" s="24" t="s">
        <v>1561</v>
      </c>
      <c r="J281" s="3" t="s">
        <v>1227</v>
      </c>
      <c r="K281" s="3" t="s">
        <v>6</v>
      </c>
      <c r="L281" s="10" t="s">
        <v>1211</v>
      </c>
      <c r="M281" s="3" t="s">
        <v>1396</v>
      </c>
      <c r="N281" s="90"/>
      <c r="O281" s="17">
        <v>89.21</v>
      </c>
      <c r="P281" s="60">
        <v>40603</v>
      </c>
      <c r="Q281" s="91"/>
      <c r="R281" s="32">
        <f t="shared" si="17"/>
        <v>75.474000000000004</v>
      </c>
      <c r="S281" s="32">
        <f t="shared" si="18"/>
        <v>83.859161400000005</v>
      </c>
      <c r="T281" s="36">
        <v>1</v>
      </c>
      <c r="U281" s="36">
        <v>1</v>
      </c>
      <c r="V281" s="17"/>
      <c r="W281" s="17"/>
      <c r="X281" s="17"/>
      <c r="Y281" s="17">
        <v>65.367000000000004</v>
      </c>
      <c r="Z281" s="28">
        <v>43662</v>
      </c>
      <c r="AA281" s="17">
        <v>10.106999999999999</v>
      </c>
      <c r="AB281" s="28">
        <v>44125</v>
      </c>
      <c r="AC281" s="17"/>
      <c r="AD281" s="28"/>
      <c r="AE281" s="17"/>
      <c r="AF281" s="28"/>
      <c r="AG281" s="17"/>
      <c r="AH281" s="45"/>
      <c r="AI281" s="17"/>
      <c r="AJ281" s="45"/>
      <c r="AK281" s="17"/>
      <c r="AL281" s="45"/>
      <c r="AM281" s="32">
        <f t="shared" si="19"/>
        <v>75.474000000000004</v>
      </c>
      <c r="AN281" s="44">
        <f t="shared" si="20"/>
        <v>8.3851614000000012</v>
      </c>
      <c r="AO281" s="17">
        <f>O281-S281</f>
        <v>5.3508385999999888</v>
      </c>
      <c r="AP281" s="99"/>
      <c r="AQ281" s="20" t="s">
        <v>1246</v>
      </c>
      <c r="AR281" s="12"/>
      <c r="AS281" s="56">
        <v>43709</v>
      </c>
      <c r="AT281" s="57"/>
      <c r="AU281" s="48"/>
    </row>
    <row r="282" spans="2:47" s="11" customFormat="1" ht="16.5">
      <c r="B282" s="13">
        <v>278</v>
      </c>
      <c r="C282" s="13" t="s">
        <v>898</v>
      </c>
      <c r="D282" s="13" t="s">
        <v>899</v>
      </c>
      <c r="E282" s="23" t="s">
        <v>49</v>
      </c>
      <c r="F282" s="12" t="s">
        <v>50</v>
      </c>
      <c r="G282" s="61" t="s">
        <v>1568</v>
      </c>
      <c r="H282" s="24" t="s">
        <v>874</v>
      </c>
      <c r="I282" s="24" t="s">
        <v>1561</v>
      </c>
      <c r="J282" s="3" t="s">
        <v>1227</v>
      </c>
      <c r="K282" s="3" t="s">
        <v>6</v>
      </c>
      <c r="L282" s="10" t="s">
        <v>1211</v>
      </c>
      <c r="M282" s="3" t="s">
        <v>1396</v>
      </c>
      <c r="N282" s="90"/>
      <c r="O282" s="17">
        <v>53.99</v>
      </c>
      <c r="P282" s="60">
        <v>41821</v>
      </c>
      <c r="Q282" s="91"/>
      <c r="R282" s="32">
        <f t="shared" si="17"/>
        <v>42.158000000000001</v>
      </c>
      <c r="S282" s="32">
        <f t="shared" si="18"/>
        <v>46.841753799999999</v>
      </c>
      <c r="T282" s="36">
        <v>1</v>
      </c>
      <c r="U282" s="36">
        <v>0.93</v>
      </c>
      <c r="V282" s="17"/>
      <c r="W282" s="17"/>
      <c r="X282" s="17"/>
      <c r="Y282" s="17">
        <v>30.134</v>
      </c>
      <c r="Z282" s="28">
        <v>44125</v>
      </c>
      <c r="AA282" s="17">
        <v>12.023999999999999</v>
      </c>
      <c r="AB282" s="28">
        <v>44184</v>
      </c>
      <c r="AC282" s="17"/>
      <c r="AD282" s="28"/>
      <c r="AE282" s="17"/>
      <c r="AF282" s="28"/>
      <c r="AG282" s="17"/>
      <c r="AH282" s="28"/>
      <c r="AI282" s="17"/>
      <c r="AJ282" s="28"/>
      <c r="AK282" s="17"/>
      <c r="AL282" s="45"/>
      <c r="AM282" s="32">
        <f t="shared" si="19"/>
        <v>42.158000000000001</v>
      </c>
      <c r="AN282" s="44">
        <f t="shared" si="20"/>
        <v>4.6837538000000007</v>
      </c>
      <c r="AO282" s="17"/>
      <c r="AP282" s="99"/>
      <c r="AQ282" s="20">
        <v>44075</v>
      </c>
      <c r="AR282" s="12"/>
      <c r="AS282" s="56">
        <v>44105</v>
      </c>
      <c r="AT282" s="57"/>
      <c r="AU282" s="48"/>
    </row>
    <row r="283" spans="2:47" s="11" customFormat="1" ht="16.5">
      <c r="B283" s="13">
        <v>279</v>
      </c>
      <c r="C283" s="13" t="s">
        <v>898</v>
      </c>
      <c r="D283" s="13" t="s">
        <v>899</v>
      </c>
      <c r="E283" s="23" t="s">
        <v>51</v>
      </c>
      <c r="F283" s="12" t="s">
        <v>52</v>
      </c>
      <c r="G283" s="61" t="s">
        <v>1568</v>
      </c>
      <c r="H283" s="24" t="s">
        <v>874</v>
      </c>
      <c r="I283" s="24" t="s">
        <v>1561</v>
      </c>
      <c r="J283" s="3" t="s">
        <v>1227</v>
      </c>
      <c r="K283" s="3" t="s">
        <v>6</v>
      </c>
      <c r="L283" s="10" t="s">
        <v>1211</v>
      </c>
      <c r="M283" s="3" t="s">
        <v>1396</v>
      </c>
      <c r="N283" s="90"/>
      <c r="O283" s="17">
        <v>73.040000000000006</v>
      </c>
      <c r="P283" s="60">
        <v>39873</v>
      </c>
      <c r="Q283" s="91"/>
      <c r="R283" s="32">
        <f t="shared" si="17"/>
        <v>56.889000000000003</v>
      </c>
      <c r="S283" s="32">
        <f t="shared" si="18"/>
        <v>63.209367900000004</v>
      </c>
      <c r="T283" s="36">
        <v>1</v>
      </c>
      <c r="U283" s="36">
        <v>1</v>
      </c>
      <c r="V283" s="17"/>
      <c r="W283" s="17"/>
      <c r="X283" s="17"/>
      <c r="Y283" s="17">
        <v>46.152000000000001</v>
      </c>
      <c r="Z283" s="28">
        <v>43756</v>
      </c>
      <c r="AA283" s="17">
        <v>10.737</v>
      </c>
      <c r="AB283" s="28">
        <v>43875</v>
      </c>
      <c r="AC283" s="17"/>
      <c r="AD283" s="28"/>
      <c r="AE283" s="17"/>
      <c r="AF283" s="28"/>
      <c r="AG283" s="17"/>
      <c r="AH283" s="45"/>
      <c r="AI283" s="17"/>
      <c r="AJ283" s="45"/>
      <c r="AK283" s="17"/>
      <c r="AL283" s="45"/>
      <c r="AM283" s="32">
        <f t="shared" si="19"/>
        <v>56.889000000000003</v>
      </c>
      <c r="AN283" s="44">
        <f t="shared" si="20"/>
        <v>6.3203679000000008</v>
      </c>
      <c r="AO283" s="17">
        <f>O283-S283</f>
        <v>9.8306321000000025</v>
      </c>
      <c r="AP283" s="99"/>
      <c r="AQ283" s="20" t="s">
        <v>1246</v>
      </c>
      <c r="AR283" s="12"/>
      <c r="AS283" s="56">
        <v>43891</v>
      </c>
      <c r="AT283" s="57"/>
      <c r="AU283" s="48"/>
    </row>
    <row r="284" spans="2:47" s="11" customFormat="1" ht="31.5">
      <c r="B284" s="13">
        <v>280</v>
      </c>
      <c r="C284" s="13" t="s">
        <v>898</v>
      </c>
      <c r="D284" s="13" t="s">
        <v>899</v>
      </c>
      <c r="E284" s="23" t="s">
        <v>53</v>
      </c>
      <c r="F284" s="12" t="s">
        <v>54</v>
      </c>
      <c r="G284" s="61" t="s">
        <v>1568</v>
      </c>
      <c r="H284" s="24" t="s">
        <v>874</v>
      </c>
      <c r="I284" s="24" t="s">
        <v>1561</v>
      </c>
      <c r="J284" s="3" t="s">
        <v>1227</v>
      </c>
      <c r="K284" s="3" t="s">
        <v>6</v>
      </c>
      <c r="L284" s="10" t="s">
        <v>1211</v>
      </c>
      <c r="M284" s="3" t="s">
        <v>1396</v>
      </c>
      <c r="N284" s="90"/>
      <c r="O284" s="17">
        <v>40.959999999999994</v>
      </c>
      <c r="P284" s="60">
        <v>40603</v>
      </c>
      <c r="Q284" s="91"/>
      <c r="R284" s="32">
        <f t="shared" si="17"/>
        <v>36.863999999999997</v>
      </c>
      <c r="S284" s="32">
        <f t="shared" si="18"/>
        <v>40.959590399999996</v>
      </c>
      <c r="T284" s="36">
        <v>1</v>
      </c>
      <c r="U284" s="36">
        <v>1</v>
      </c>
      <c r="V284" s="17"/>
      <c r="W284" s="17"/>
      <c r="X284" s="17"/>
      <c r="Y284" s="17">
        <v>36.863999999999997</v>
      </c>
      <c r="Z284" s="28">
        <v>44125</v>
      </c>
      <c r="AA284" s="17"/>
      <c r="AB284" s="28"/>
      <c r="AC284" s="17"/>
      <c r="AD284" s="28"/>
      <c r="AE284" s="17"/>
      <c r="AF284" s="28"/>
      <c r="AG284" s="17"/>
      <c r="AH284" s="45"/>
      <c r="AI284" s="17"/>
      <c r="AJ284" s="45"/>
      <c r="AK284" s="17"/>
      <c r="AL284" s="45"/>
      <c r="AM284" s="32">
        <f t="shared" si="19"/>
        <v>36.863999999999997</v>
      </c>
      <c r="AN284" s="44">
        <f t="shared" si="20"/>
        <v>4.0955903999999999</v>
      </c>
      <c r="AO284" s="17">
        <f>O284-S284</f>
        <v>4.0959999999756747E-4</v>
      </c>
      <c r="AP284" s="99"/>
      <c r="AQ284" s="20">
        <v>44013</v>
      </c>
      <c r="AR284" s="12"/>
      <c r="AS284" s="56">
        <v>44013</v>
      </c>
      <c r="AT284" s="57"/>
      <c r="AU284" s="48"/>
    </row>
    <row r="285" spans="2:47" s="11" customFormat="1" ht="31.5">
      <c r="B285" s="13">
        <v>281</v>
      </c>
      <c r="C285" s="13" t="s">
        <v>898</v>
      </c>
      <c r="D285" s="13" t="s">
        <v>899</v>
      </c>
      <c r="E285" s="23" t="s">
        <v>55</v>
      </c>
      <c r="F285" s="12" t="s">
        <v>56</v>
      </c>
      <c r="G285" s="61" t="s">
        <v>1568</v>
      </c>
      <c r="H285" s="24" t="s">
        <v>874</v>
      </c>
      <c r="I285" s="24" t="s">
        <v>1561</v>
      </c>
      <c r="J285" s="3" t="s">
        <v>1227</v>
      </c>
      <c r="K285" s="3" t="s">
        <v>6</v>
      </c>
      <c r="L285" s="10" t="s">
        <v>1211</v>
      </c>
      <c r="M285" s="3" t="s">
        <v>1396</v>
      </c>
      <c r="N285" s="90"/>
      <c r="O285" s="17">
        <v>79.72</v>
      </c>
      <c r="P285" s="60">
        <v>40603</v>
      </c>
      <c r="Q285" s="91"/>
      <c r="R285" s="32">
        <f t="shared" si="17"/>
        <v>45.706000000000003</v>
      </c>
      <c r="S285" s="32">
        <f t="shared" si="18"/>
        <v>50.783936600000004</v>
      </c>
      <c r="T285" s="36">
        <v>1</v>
      </c>
      <c r="U285" s="36">
        <v>0.9</v>
      </c>
      <c r="V285" s="17"/>
      <c r="W285" s="17"/>
      <c r="X285" s="17"/>
      <c r="Y285" s="17">
        <v>45.706000000000003</v>
      </c>
      <c r="Z285" s="28">
        <v>44125</v>
      </c>
      <c r="AA285" s="17"/>
      <c r="AB285" s="28"/>
      <c r="AC285" s="17"/>
      <c r="AD285" s="28"/>
      <c r="AE285" s="17"/>
      <c r="AF285" s="28"/>
      <c r="AG285" s="17"/>
      <c r="AH285" s="45"/>
      <c r="AI285" s="17"/>
      <c r="AJ285" s="45"/>
      <c r="AK285" s="17"/>
      <c r="AL285" s="45"/>
      <c r="AM285" s="32">
        <f t="shared" si="19"/>
        <v>45.706000000000003</v>
      </c>
      <c r="AN285" s="44">
        <f t="shared" si="20"/>
        <v>5.0779366000000001</v>
      </c>
      <c r="AO285" s="17"/>
      <c r="AP285" s="99"/>
      <c r="AQ285" s="20">
        <v>44075</v>
      </c>
      <c r="AR285" s="12"/>
      <c r="AS285" s="56">
        <v>44075</v>
      </c>
      <c r="AT285" s="57"/>
      <c r="AU285" s="48"/>
    </row>
    <row r="286" spans="2:47" s="11" customFormat="1" ht="31.5">
      <c r="B286" s="13">
        <v>282</v>
      </c>
      <c r="C286" s="13" t="s">
        <v>898</v>
      </c>
      <c r="D286" s="13" t="s">
        <v>899</v>
      </c>
      <c r="E286" s="23" t="s">
        <v>57</v>
      </c>
      <c r="F286" s="12" t="s">
        <v>58</v>
      </c>
      <c r="G286" s="61" t="s">
        <v>1568</v>
      </c>
      <c r="H286" s="24" t="s">
        <v>874</v>
      </c>
      <c r="I286" s="24" t="s">
        <v>1561</v>
      </c>
      <c r="J286" s="3" t="s">
        <v>1227</v>
      </c>
      <c r="K286" s="3" t="s">
        <v>6</v>
      </c>
      <c r="L286" s="10" t="s">
        <v>1211</v>
      </c>
      <c r="M286" s="3" t="s">
        <v>1396</v>
      </c>
      <c r="N286" s="90"/>
      <c r="O286" s="17">
        <v>144.15</v>
      </c>
      <c r="P286" s="60">
        <v>41456</v>
      </c>
      <c r="Q286" s="91"/>
      <c r="R286" s="32">
        <f t="shared" si="17"/>
        <v>128.69200000000001</v>
      </c>
      <c r="S286" s="32">
        <f t="shared" si="18"/>
        <v>142.98968120000001</v>
      </c>
      <c r="T286" s="36">
        <v>1</v>
      </c>
      <c r="U286" s="36">
        <v>1</v>
      </c>
      <c r="V286" s="17"/>
      <c r="W286" s="17"/>
      <c r="X286" s="17"/>
      <c r="Y286" s="17">
        <v>125.372</v>
      </c>
      <c r="Z286" s="28">
        <v>44041</v>
      </c>
      <c r="AA286" s="17">
        <v>3.32</v>
      </c>
      <c r="AB286" s="28">
        <v>44125</v>
      </c>
      <c r="AC286" s="17"/>
      <c r="AD286" s="28"/>
      <c r="AE286" s="17"/>
      <c r="AF286" s="28"/>
      <c r="AG286" s="17"/>
      <c r="AH286" s="45"/>
      <c r="AI286" s="17"/>
      <c r="AJ286" s="45"/>
      <c r="AK286" s="17"/>
      <c r="AL286" s="45"/>
      <c r="AM286" s="32">
        <f t="shared" si="19"/>
        <v>128.69200000000001</v>
      </c>
      <c r="AN286" s="44">
        <f t="shared" si="20"/>
        <v>14.297681200000001</v>
      </c>
      <c r="AO286" s="17">
        <f>O286-S286</f>
        <v>1.1603187999999989</v>
      </c>
      <c r="AP286" s="99"/>
      <c r="AQ286" s="20">
        <v>44013</v>
      </c>
      <c r="AR286" s="12"/>
      <c r="AS286" s="56">
        <v>44013</v>
      </c>
      <c r="AT286" s="57"/>
      <c r="AU286" s="48"/>
    </row>
    <row r="287" spans="2:47" s="11" customFormat="1" ht="31.5">
      <c r="B287" s="13">
        <v>283</v>
      </c>
      <c r="C287" s="13" t="s">
        <v>898</v>
      </c>
      <c r="D287" s="13" t="s">
        <v>899</v>
      </c>
      <c r="E287" s="23" t="s">
        <v>69</v>
      </c>
      <c r="F287" s="12" t="s">
        <v>70</v>
      </c>
      <c r="G287" s="61" t="s">
        <v>1568</v>
      </c>
      <c r="H287" s="24" t="s">
        <v>874</v>
      </c>
      <c r="I287" s="24" t="s">
        <v>1561</v>
      </c>
      <c r="J287" s="3" t="s">
        <v>1227</v>
      </c>
      <c r="K287" s="3" t="s">
        <v>6</v>
      </c>
      <c r="L287" s="10" t="s">
        <v>1211</v>
      </c>
      <c r="M287" s="3" t="s">
        <v>1396</v>
      </c>
      <c r="N287" s="90"/>
      <c r="O287" s="17">
        <v>303.89</v>
      </c>
      <c r="P287" s="60">
        <v>40603</v>
      </c>
      <c r="Q287" s="91"/>
      <c r="R287" s="32">
        <f t="shared" si="17"/>
        <v>227.999</v>
      </c>
      <c r="S287" s="32">
        <f t="shared" si="18"/>
        <v>253.32968890000001</v>
      </c>
      <c r="T287" s="36">
        <v>1</v>
      </c>
      <c r="U287" s="36">
        <v>1</v>
      </c>
      <c r="V287" s="17">
        <v>38.502000000000002</v>
      </c>
      <c r="W287" s="17"/>
      <c r="X287" s="17"/>
      <c r="Y287" s="17">
        <v>115.425</v>
      </c>
      <c r="Z287" s="28">
        <v>43921</v>
      </c>
      <c r="AA287" s="17">
        <v>58.95</v>
      </c>
      <c r="AB287" s="28">
        <v>44046</v>
      </c>
      <c r="AC287" s="17">
        <v>53.624000000000002</v>
      </c>
      <c r="AD287" s="28">
        <v>44125</v>
      </c>
      <c r="AE287" s="17"/>
      <c r="AF287" s="28"/>
      <c r="AG287" s="17"/>
      <c r="AH287" s="45"/>
      <c r="AI287" s="17"/>
      <c r="AJ287" s="45"/>
      <c r="AK287" s="17"/>
      <c r="AL287" s="45"/>
      <c r="AM287" s="32">
        <f t="shared" si="19"/>
        <v>227.999</v>
      </c>
      <c r="AN287" s="44">
        <f t="shared" si="20"/>
        <v>25.330688900000002</v>
      </c>
      <c r="AO287" s="17"/>
      <c r="AP287" s="99"/>
      <c r="AQ287" s="20">
        <v>44075</v>
      </c>
      <c r="AR287" s="12"/>
      <c r="AS287" s="56">
        <v>44075</v>
      </c>
      <c r="AT287" s="57"/>
      <c r="AU287" s="48"/>
    </row>
    <row r="288" spans="2:47" s="11" customFormat="1" ht="16.5">
      <c r="B288" s="13">
        <v>284</v>
      </c>
      <c r="C288" s="3" t="s">
        <v>1015</v>
      </c>
      <c r="D288" s="3" t="s">
        <v>1016</v>
      </c>
      <c r="E288" s="3" t="s">
        <v>1029</v>
      </c>
      <c r="F288" s="12" t="s">
        <v>1000</v>
      </c>
      <c r="G288" s="61" t="s">
        <v>1568</v>
      </c>
      <c r="H288" s="24" t="s">
        <v>874</v>
      </c>
      <c r="I288" s="24" t="s">
        <v>1561</v>
      </c>
      <c r="J288" s="3" t="s">
        <v>1227</v>
      </c>
      <c r="K288" s="3" t="s">
        <v>6</v>
      </c>
      <c r="L288" s="10" t="s">
        <v>1211</v>
      </c>
      <c r="M288" s="3" t="s">
        <v>1396</v>
      </c>
      <c r="N288" s="90"/>
      <c r="O288" s="17">
        <v>111.06</v>
      </c>
      <c r="P288" s="60">
        <v>40969</v>
      </c>
      <c r="Q288" s="91"/>
      <c r="R288" s="32">
        <f t="shared" si="17"/>
        <v>60.484999999999999</v>
      </c>
      <c r="S288" s="32">
        <f t="shared" si="18"/>
        <v>67.204883499999994</v>
      </c>
      <c r="T288" s="36">
        <v>1</v>
      </c>
      <c r="U288" s="36">
        <v>0.63</v>
      </c>
      <c r="V288" s="17"/>
      <c r="W288" s="17"/>
      <c r="X288" s="17"/>
      <c r="Y288" s="17">
        <v>60.484999999999999</v>
      </c>
      <c r="Z288" s="28">
        <v>44046</v>
      </c>
      <c r="AA288" s="17"/>
      <c r="AB288" s="28"/>
      <c r="AC288" s="17"/>
      <c r="AD288" s="28"/>
      <c r="AE288" s="17"/>
      <c r="AF288" s="28"/>
      <c r="AG288" s="17"/>
      <c r="AH288" s="45"/>
      <c r="AI288" s="17"/>
      <c r="AJ288" s="45"/>
      <c r="AK288" s="17"/>
      <c r="AL288" s="45"/>
      <c r="AM288" s="32">
        <f t="shared" si="19"/>
        <v>60.484999999999999</v>
      </c>
      <c r="AN288" s="44">
        <f t="shared" si="20"/>
        <v>6.7198834999999999</v>
      </c>
      <c r="AO288" s="17"/>
      <c r="AP288" s="99"/>
      <c r="AQ288" s="20">
        <v>44105</v>
      </c>
      <c r="AR288" s="12"/>
      <c r="AS288" s="56">
        <v>44105</v>
      </c>
      <c r="AT288" s="57"/>
      <c r="AU288" s="48"/>
    </row>
    <row r="289" spans="2:47" s="11" customFormat="1" ht="16.5">
      <c r="B289" s="13">
        <v>285</v>
      </c>
      <c r="C289" s="3" t="s">
        <v>1015</v>
      </c>
      <c r="D289" s="3" t="s">
        <v>1016</v>
      </c>
      <c r="E289" s="3" t="s">
        <v>1030</v>
      </c>
      <c r="F289" s="12" t="s">
        <v>1001</v>
      </c>
      <c r="G289" s="61" t="s">
        <v>1568</v>
      </c>
      <c r="H289" s="24" t="s">
        <v>874</v>
      </c>
      <c r="I289" s="24" t="s">
        <v>1561</v>
      </c>
      <c r="J289" s="3" t="s">
        <v>1227</v>
      </c>
      <c r="K289" s="3" t="s">
        <v>6</v>
      </c>
      <c r="L289" s="10" t="s">
        <v>1211</v>
      </c>
      <c r="M289" s="3" t="s">
        <v>1396</v>
      </c>
      <c r="N289" s="90"/>
      <c r="O289" s="17">
        <v>114.1</v>
      </c>
      <c r="P289" s="60">
        <v>41244</v>
      </c>
      <c r="Q289" s="91"/>
      <c r="R289" s="32">
        <f t="shared" si="17"/>
        <v>51.121000000000002</v>
      </c>
      <c r="S289" s="32">
        <f t="shared" si="18"/>
        <v>56.800543099999999</v>
      </c>
      <c r="T289" s="36">
        <v>1</v>
      </c>
      <c r="U289" s="36">
        <v>0.57999999999999996</v>
      </c>
      <c r="V289" s="17"/>
      <c r="W289" s="17"/>
      <c r="X289" s="17"/>
      <c r="Y289" s="17">
        <v>51.121000000000002</v>
      </c>
      <c r="Z289" s="28">
        <v>44046</v>
      </c>
      <c r="AA289" s="17"/>
      <c r="AB289" s="28"/>
      <c r="AC289" s="17"/>
      <c r="AD289" s="28"/>
      <c r="AE289" s="17"/>
      <c r="AF289" s="28"/>
      <c r="AG289" s="17"/>
      <c r="AH289" s="45"/>
      <c r="AI289" s="17"/>
      <c r="AJ289" s="45"/>
      <c r="AK289" s="17"/>
      <c r="AL289" s="45"/>
      <c r="AM289" s="32">
        <f t="shared" si="19"/>
        <v>51.121000000000002</v>
      </c>
      <c r="AN289" s="44">
        <f t="shared" si="20"/>
        <v>5.6795431000000001</v>
      </c>
      <c r="AO289" s="17"/>
      <c r="AP289" s="99"/>
      <c r="AQ289" s="20">
        <v>44105</v>
      </c>
      <c r="AR289" s="12"/>
      <c r="AS289" s="56">
        <v>44105</v>
      </c>
      <c r="AT289" s="57"/>
      <c r="AU289" s="48"/>
    </row>
    <row r="290" spans="2:47" s="11" customFormat="1" ht="20.25" customHeight="1">
      <c r="B290" s="13">
        <v>286</v>
      </c>
      <c r="C290" s="3" t="s">
        <v>1015</v>
      </c>
      <c r="D290" s="3" t="s">
        <v>1016</v>
      </c>
      <c r="E290" s="3" t="s">
        <v>1031</v>
      </c>
      <c r="F290" s="12" t="s">
        <v>1002</v>
      </c>
      <c r="G290" s="61" t="s">
        <v>1568</v>
      </c>
      <c r="H290" s="24" t="s">
        <v>874</v>
      </c>
      <c r="I290" s="24" t="s">
        <v>1561</v>
      </c>
      <c r="J290" s="3" t="s">
        <v>1227</v>
      </c>
      <c r="K290" s="3" t="s">
        <v>6</v>
      </c>
      <c r="L290" s="10" t="s">
        <v>1211</v>
      </c>
      <c r="M290" s="3" t="s">
        <v>1396</v>
      </c>
      <c r="N290" s="90"/>
      <c r="O290" s="17">
        <v>71.63</v>
      </c>
      <c r="P290" s="60">
        <v>40969</v>
      </c>
      <c r="Q290" s="91"/>
      <c r="R290" s="32">
        <f t="shared" si="17"/>
        <v>60.546999999999997</v>
      </c>
      <c r="S290" s="32">
        <f t="shared" si="18"/>
        <v>67.273771699999998</v>
      </c>
      <c r="T290" s="36">
        <v>1</v>
      </c>
      <c r="U290" s="36">
        <v>1</v>
      </c>
      <c r="V290" s="17"/>
      <c r="W290" s="17"/>
      <c r="X290" s="17"/>
      <c r="Y290" s="17">
        <v>32.622999999999998</v>
      </c>
      <c r="Z290" s="28">
        <v>43742</v>
      </c>
      <c r="AA290" s="17">
        <v>27.923999999999999</v>
      </c>
      <c r="AB290" s="28">
        <v>44042</v>
      </c>
      <c r="AC290" s="17"/>
      <c r="AD290" s="28"/>
      <c r="AE290" s="17"/>
      <c r="AF290" s="28"/>
      <c r="AG290" s="17"/>
      <c r="AH290" s="45"/>
      <c r="AI290" s="17"/>
      <c r="AJ290" s="45"/>
      <c r="AK290" s="17"/>
      <c r="AL290" s="45"/>
      <c r="AM290" s="32">
        <f t="shared" si="19"/>
        <v>60.546999999999997</v>
      </c>
      <c r="AN290" s="44">
        <f t="shared" si="20"/>
        <v>6.7267716999999996</v>
      </c>
      <c r="AO290" s="17">
        <f>O290-S290</f>
        <v>4.3562282999999979</v>
      </c>
      <c r="AP290" s="99"/>
      <c r="AQ290" s="20" t="s">
        <v>1246</v>
      </c>
      <c r="AR290" s="12"/>
      <c r="AS290" s="56">
        <v>43891</v>
      </c>
      <c r="AT290" s="57"/>
      <c r="AU290" s="48"/>
    </row>
  </sheetData>
  <mergeCells count="3">
    <mergeCell ref="B1:O1"/>
    <mergeCell ref="C3:AM3"/>
    <mergeCell ref="B2:O2"/>
  </mergeCells>
  <printOptions horizontalCentered="1"/>
  <pageMargins left="0.27559055118110237" right="0.19685039370078741" top="0.23622047244094491" bottom="0.27559055118110237" header="0.31496062992125984" footer="0.11811023622047245"/>
  <pageSetup paperSize="9" scale="80" orientation="portrait" r:id="rId1"/>
  <headerFooter>
    <oddHeader>&amp;L&amp;D</oddHeader>
    <oddFooter>Page &amp;P</oddFooter>
  </headerFooter>
</worksheet>
</file>

<file path=xl/worksheets/sheet2.xml><?xml version="1.0" encoding="utf-8"?>
<worksheet xmlns="http://schemas.openxmlformats.org/spreadsheetml/2006/main" xmlns:r="http://schemas.openxmlformats.org/officeDocument/2006/relationships">
  <dimension ref="A1:G627"/>
  <sheetViews>
    <sheetView tabSelected="1" zoomScale="85" zoomScaleNormal="85" workbookViewId="0">
      <pane ySplit="1950" activePane="bottomLeft"/>
      <selection activeCell="A2" sqref="A1:G1048576"/>
      <selection pane="bottomLeft" activeCell="J5" sqref="J5"/>
    </sheetView>
  </sheetViews>
  <sheetFormatPr defaultRowHeight="0" customHeight="1" zeroHeight="1"/>
  <cols>
    <col min="1" max="1" width="5.140625" style="106" customWidth="1"/>
    <col min="2" max="2" width="11.5703125" style="72" customWidth="1"/>
    <col min="3" max="3" width="52.42578125" style="81" customWidth="1"/>
    <col min="4" max="4" width="15" style="64" customWidth="1"/>
    <col min="5" max="5" width="13.5703125" style="62" customWidth="1"/>
    <col min="6" max="6" width="11.5703125" style="102" customWidth="1"/>
    <col min="7" max="7" width="13.42578125" style="62" customWidth="1"/>
  </cols>
  <sheetData>
    <row r="1" spans="1:7" ht="25.5" customHeight="1">
      <c r="A1" s="124" t="s">
        <v>1579</v>
      </c>
      <c r="B1" s="124"/>
      <c r="C1" s="124"/>
      <c r="D1" s="124"/>
      <c r="E1" s="124"/>
      <c r="F1" s="124"/>
      <c r="G1" s="124"/>
    </row>
    <row r="2" spans="1:7" ht="26.25" customHeight="1">
      <c r="B2" s="122" t="s">
        <v>1243</v>
      </c>
      <c r="C2" s="122"/>
      <c r="D2" s="123"/>
      <c r="E2" s="122"/>
      <c r="F2" s="122"/>
      <c r="G2" s="122"/>
    </row>
    <row r="3" spans="1:7" ht="42" customHeight="1">
      <c r="A3" s="107" t="s">
        <v>872</v>
      </c>
      <c r="B3" s="68" t="s">
        <v>0</v>
      </c>
      <c r="C3" s="73" t="s">
        <v>1</v>
      </c>
      <c r="D3" s="68" t="s">
        <v>2</v>
      </c>
      <c r="E3" s="74" t="s">
        <v>1475</v>
      </c>
      <c r="F3" s="100" t="s">
        <v>1569</v>
      </c>
      <c r="G3" s="100" t="s">
        <v>1256</v>
      </c>
    </row>
    <row r="4" spans="1:7" s="11" customFormat="1" ht="56.25" customHeight="1">
      <c r="A4" s="108">
        <v>1</v>
      </c>
      <c r="B4" s="7" t="s">
        <v>268</v>
      </c>
      <c r="C4" s="76" t="s">
        <v>269</v>
      </c>
      <c r="D4" s="7" t="s">
        <v>270</v>
      </c>
      <c r="E4" s="77">
        <v>61</v>
      </c>
      <c r="F4" s="105">
        <v>37.778000000000006</v>
      </c>
      <c r="G4" s="116" t="s">
        <v>1571</v>
      </c>
    </row>
    <row r="5" spans="1:7" s="11" customFormat="1" ht="40.5" customHeight="1">
      <c r="A5" s="108">
        <v>2</v>
      </c>
      <c r="B5" s="1" t="s">
        <v>319</v>
      </c>
      <c r="C5" s="75" t="s">
        <v>320</v>
      </c>
      <c r="D5" s="1" t="s">
        <v>321</v>
      </c>
      <c r="E5" s="63">
        <v>43.44</v>
      </c>
      <c r="F5" s="105">
        <v>38.888999999999996</v>
      </c>
      <c r="G5" s="116" t="s">
        <v>1571</v>
      </c>
    </row>
    <row r="6" spans="1:7" s="11" customFormat="1" ht="40.5" customHeight="1">
      <c r="A6" s="108">
        <v>3</v>
      </c>
      <c r="B6" s="1" t="s">
        <v>271</v>
      </c>
      <c r="C6" s="75" t="s">
        <v>272</v>
      </c>
      <c r="D6" s="1" t="s">
        <v>270</v>
      </c>
      <c r="E6" s="63">
        <v>143.44</v>
      </c>
      <c r="F6" s="105">
        <v>47.804000000000002</v>
      </c>
      <c r="G6" s="9"/>
    </row>
    <row r="7" spans="1:7" s="11" customFormat="1" ht="31.5">
      <c r="A7" s="108">
        <v>4</v>
      </c>
      <c r="B7" s="1" t="s">
        <v>273</v>
      </c>
      <c r="C7" s="75" t="s">
        <v>274</v>
      </c>
      <c r="D7" s="1" t="s">
        <v>270</v>
      </c>
      <c r="E7" s="63">
        <v>280</v>
      </c>
      <c r="F7" s="105">
        <v>122.211</v>
      </c>
      <c r="G7" s="9"/>
    </row>
    <row r="8" spans="1:7" s="11" customFormat="1" ht="36.75" customHeight="1">
      <c r="A8" s="108">
        <v>5</v>
      </c>
      <c r="B8" s="1" t="s">
        <v>275</v>
      </c>
      <c r="C8" s="75" t="s">
        <v>276</v>
      </c>
      <c r="D8" s="1" t="s">
        <v>270</v>
      </c>
      <c r="E8" s="63">
        <v>236</v>
      </c>
      <c r="F8" s="105">
        <v>212.33699999999999</v>
      </c>
      <c r="G8" s="116" t="s">
        <v>1571</v>
      </c>
    </row>
    <row r="9" spans="1:7" s="11" customFormat="1" ht="35.25" customHeight="1">
      <c r="A9" s="108">
        <v>6</v>
      </c>
      <c r="B9" s="1" t="s">
        <v>263</v>
      </c>
      <c r="C9" s="75" t="s">
        <v>264</v>
      </c>
      <c r="D9" s="1" t="s">
        <v>265</v>
      </c>
      <c r="E9" s="63">
        <v>35</v>
      </c>
      <c r="F9" s="105">
        <v>29.7</v>
      </c>
      <c r="G9" s="116" t="s">
        <v>1571</v>
      </c>
    </row>
    <row r="10" spans="1:7" s="11" customFormat="1" ht="41.25" customHeight="1">
      <c r="A10" s="108">
        <v>7</v>
      </c>
      <c r="B10" s="1" t="s">
        <v>277</v>
      </c>
      <c r="C10" s="75" t="s">
        <v>278</v>
      </c>
      <c r="D10" s="1" t="s">
        <v>270</v>
      </c>
      <c r="E10" s="63">
        <v>32</v>
      </c>
      <c r="F10" s="105">
        <v>12.438000000000001</v>
      </c>
      <c r="G10" s="116" t="s">
        <v>1571</v>
      </c>
    </row>
    <row r="11" spans="1:7" s="11" customFormat="1" ht="36" customHeight="1">
      <c r="A11" s="108">
        <v>8</v>
      </c>
      <c r="B11" s="1" t="s">
        <v>279</v>
      </c>
      <c r="C11" s="75" t="s">
        <v>280</v>
      </c>
      <c r="D11" s="1" t="s">
        <v>270</v>
      </c>
      <c r="E11" s="63">
        <v>146.60999999999999</v>
      </c>
      <c r="F11" s="105">
        <v>87.927999999999997</v>
      </c>
      <c r="G11" s="116" t="s">
        <v>1571</v>
      </c>
    </row>
    <row r="12" spans="1:7" s="11" customFormat="1" ht="47.25">
      <c r="A12" s="108">
        <v>9</v>
      </c>
      <c r="B12" s="1" t="s">
        <v>281</v>
      </c>
      <c r="C12" s="75" t="s">
        <v>1249</v>
      </c>
      <c r="D12" s="1" t="s">
        <v>270</v>
      </c>
      <c r="E12" s="63">
        <v>85</v>
      </c>
      <c r="F12" s="105">
        <v>75.472999999999999</v>
      </c>
      <c r="G12" s="116" t="s">
        <v>1571</v>
      </c>
    </row>
    <row r="13" spans="1:7" s="11" customFormat="1" ht="39.75" customHeight="1">
      <c r="A13" s="108">
        <v>10</v>
      </c>
      <c r="B13" s="1" t="s">
        <v>742</v>
      </c>
      <c r="C13" s="75" t="s">
        <v>743</v>
      </c>
      <c r="D13" s="1" t="s">
        <v>744</v>
      </c>
      <c r="E13" s="63">
        <v>18.66</v>
      </c>
      <c r="F13" s="105">
        <v>0</v>
      </c>
      <c r="G13" s="116" t="s">
        <v>1571</v>
      </c>
    </row>
    <row r="14" spans="1:7" s="11" customFormat="1" ht="40.5" customHeight="1">
      <c r="A14" s="108">
        <v>11</v>
      </c>
      <c r="B14" s="1" t="s">
        <v>745</v>
      </c>
      <c r="C14" s="75" t="s">
        <v>746</v>
      </c>
      <c r="D14" s="1" t="s">
        <v>744</v>
      </c>
      <c r="E14" s="63">
        <v>20</v>
      </c>
      <c r="F14" s="105">
        <v>9.109</v>
      </c>
      <c r="G14" s="116" t="s">
        <v>1571</v>
      </c>
    </row>
    <row r="15" spans="1:7" s="11" customFormat="1" ht="42.75" customHeight="1">
      <c r="A15" s="108">
        <v>12</v>
      </c>
      <c r="B15" s="1" t="s">
        <v>747</v>
      </c>
      <c r="C15" s="75" t="s">
        <v>748</v>
      </c>
      <c r="D15" s="1" t="s">
        <v>744</v>
      </c>
      <c r="E15" s="63">
        <v>45.76</v>
      </c>
      <c r="F15" s="105">
        <v>25.911000000000001</v>
      </c>
      <c r="G15" s="116" t="s">
        <v>1571</v>
      </c>
    </row>
    <row r="16" spans="1:7" s="11" customFormat="1" ht="47.25">
      <c r="A16" s="108">
        <v>13</v>
      </c>
      <c r="B16" s="1" t="s">
        <v>322</v>
      </c>
      <c r="C16" s="75" t="s">
        <v>323</v>
      </c>
      <c r="D16" s="1" t="s">
        <v>324</v>
      </c>
      <c r="E16" s="63">
        <v>87.24</v>
      </c>
      <c r="F16" s="105">
        <v>56.605999999999995</v>
      </c>
      <c r="G16" s="116" t="s">
        <v>1571</v>
      </c>
    </row>
    <row r="17" spans="1:7" s="11" customFormat="1" ht="31.5">
      <c r="A17" s="108">
        <v>14</v>
      </c>
      <c r="B17" s="1" t="s">
        <v>325</v>
      </c>
      <c r="C17" s="75" t="s">
        <v>326</v>
      </c>
      <c r="D17" s="1" t="s">
        <v>324</v>
      </c>
      <c r="E17" s="63">
        <v>42.1</v>
      </c>
      <c r="F17" s="105">
        <v>15.380999999999998</v>
      </c>
      <c r="G17" s="116" t="s">
        <v>1571</v>
      </c>
    </row>
    <row r="18" spans="1:7" s="11" customFormat="1" ht="31.5">
      <c r="A18" s="108">
        <v>15</v>
      </c>
      <c r="B18" s="1" t="s">
        <v>327</v>
      </c>
      <c r="C18" s="75" t="s">
        <v>328</v>
      </c>
      <c r="D18" s="1" t="s">
        <v>324</v>
      </c>
      <c r="E18" s="63">
        <v>50</v>
      </c>
      <c r="F18" s="105">
        <v>32.679000000000002</v>
      </c>
      <c r="G18" s="116" t="s">
        <v>1571</v>
      </c>
    </row>
    <row r="19" spans="1:7" s="11" customFormat="1" ht="31.5">
      <c r="A19" s="108">
        <v>16</v>
      </c>
      <c r="B19" s="5" t="s">
        <v>329</v>
      </c>
      <c r="C19" s="109" t="s">
        <v>330</v>
      </c>
      <c r="D19" s="5" t="s">
        <v>324</v>
      </c>
      <c r="E19" s="101">
        <v>48.35</v>
      </c>
      <c r="F19" s="105">
        <v>26.082000000000001</v>
      </c>
      <c r="G19" s="116" t="s">
        <v>1571</v>
      </c>
    </row>
    <row r="20" spans="1:7" s="11" customFormat="1" ht="31.5">
      <c r="A20" s="108">
        <v>17</v>
      </c>
      <c r="B20" s="1" t="s">
        <v>331</v>
      </c>
      <c r="C20" s="75" t="s">
        <v>332</v>
      </c>
      <c r="D20" s="1" t="s">
        <v>324</v>
      </c>
      <c r="E20" s="63">
        <v>201.85</v>
      </c>
      <c r="F20" s="105">
        <v>118.467</v>
      </c>
      <c r="G20" s="9"/>
    </row>
    <row r="21" spans="1:7" s="11" customFormat="1" ht="47.25">
      <c r="A21" s="108">
        <v>18</v>
      </c>
      <c r="B21" s="7" t="s">
        <v>333</v>
      </c>
      <c r="C21" s="76" t="s">
        <v>880</v>
      </c>
      <c r="D21" s="1" t="s">
        <v>324</v>
      </c>
      <c r="E21" s="77">
        <v>1106.5</v>
      </c>
      <c r="F21" s="105">
        <v>153.9</v>
      </c>
      <c r="G21" s="9"/>
    </row>
    <row r="22" spans="1:7" s="11" customFormat="1" ht="47.25">
      <c r="A22" s="108">
        <v>19</v>
      </c>
      <c r="B22" s="1" t="s">
        <v>834</v>
      </c>
      <c r="C22" s="75" t="s">
        <v>835</v>
      </c>
      <c r="D22" s="1" t="s">
        <v>836</v>
      </c>
      <c r="E22" s="63">
        <v>27.279999999999998</v>
      </c>
      <c r="F22" s="105">
        <v>14.238</v>
      </c>
      <c r="G22" s="116" t="s">
        <v>1571</v>
      </c>
    </row>
    <row r="23" spans="1:7" s="11" customFormat="1" ht="47.25">
      <c r="A23" s="108">
        <v>20</v>
      </c>
      <c r="B23" s="1" t="s">
        <v>694</v>
      </c>
      <c r="C23" s="75" t="s">
        <v>695</v>
      </c>
      <c r="D23" s="1" t="s">
        <v>696</v>
      </c>
      <c r="E23" s="63">
        <v>242</v>
      </c>
      <c r="F23" s="105">
        <v>158.328</v>
      </c>
      <c r="G23" s="9"/>
    </row>
    <row r="24" spans="1:7" s="11" customFormat="1" ht="31.5">
      <c r="A24" s="108">
        <v>21</v>
      </c>
      <c r="B24" s="1" t="s">
        <v>697</v>
      </c>
      <c r="C24" s="75" t="s">
        <v>698</v>
      </c>
      <c r="D24" s="1" t="s">
        <v>696</v>
      </c>
      <c r="E24" s="63">
        <v>54.900000000000006</v>
      </c>
      <c r="F24" s="105">
        <v>0</v>
      </c>
      <c r="G24" s="9"/>
    </row>
    <row r="25" spans="1:7" s="11" customFormat="1" ht="31.5">
      <c r="A25" s="108">
        <v>22</v>
      </c>
      <c r="B25" s="1" t="s">
        <v>544</v>
      </c>
      <c r="C25" s="75" t="s">
        <v>545</v>
      </c>
      <c r="D25" s="1" t="s">
        <v>546</v>
      </c>
      <c r="E25" s="63">
        <v>137.57</v>
      </c>
      <c r="F25" s="105">
        <v>111.992</v>
      </c>
      <c r="G25" s="116" t="s">
        <v>1571</v>
      </c>
    </row>
    <row r="26" spans="1:7" s="11" customFormat="1" ht="15.75">
      <c r="A26" s="108">
        <v>23</v>
      </c>
      <c r="B26" s="1" t="s">
        <v>547</v>
      </c>
      <c r="C26" s="75" t="s">
        <v>1479</v>
      </c>
      <c r="D26" s="1" t="s">
        <v>546</v>
      </c>
      <c r="E26" s="63">
        <v>61</v>
      </c>
      <c r="F26" s="105">
        <v>31.518000000000001</v>
      </c>
      <c r="G26" s="116" t="s">
        <v>1571</v>
      </c>
    </row>
    <row r="27" spans="1:7" s="11" customFormat="1" ht="31.5">
      <c r="A27" s="108">
        <v>24</v>
      </c>
      <c r="B27" s="1" t="s">
        <v>548</v>
      </c>
      <c r="C27" s="75" t="s">
        <v>549</v>
      </c>
      <c r="D27" s="1" t="s">
        <v>546</v>
      </c>
      <c r="E27" s="63">
        <v>96.64</v>
      </c>
      <c r="F27" s="105">
        <v>56.355000000000004</v>
      </c>
      <c r="G27" s="116" t="s">
        <v>1571</v>
      </c>
    </row>
    <row r="28" spans="1:7" s="11" customFormat="1" ht="31.5">
      <c r="A28" s="108">
        <v>25</v>
      </c>
      <c r="B28" s="1" t="s">
        <v>550</v>
      </c>
      <c r="C28" s="75" t="s">
        <v>551</v>
      </c>
      <c r="D28" s="1" t="s">
        <v>546</v>
      </c>
      <c r="E28" s="63">
        <v>129.28</v>
      </c>
      <c r="F28" s="105">
        <v>33.408000000000001</v>
      </c>
      <c r="G28" s="9"/>
    </row>
    <row r="29" spans="1:7" s="11" customFormat="1" ht="31.5">
      <c r="A29" s="108">
        <v>26</v>
      </c>
      <c r="B29" s="1" t="s">
        <v>552</v>
      </c>
      <c r="C29" s="75" t="s">
        <v>553</v>
      </c>
      <c r="D29" s="1" t="s">
        <v>546</v>
      </c>
      <c r="E29" s="63">
        <v>148.35</v>
      </c>
      <c r="F29" s="105">
        <v>85.84</v>
      </c>
      <c r="G29" s="9"/>
    </row>
    <row r="30" spans="1:7" s="11" customFormat="1" ht="31.5">
      <c r="A30" s="108">
        <v>27</v>
      </c>
      <c r="B30" s="1" t="s">
        <v>554</v>
      </c>
      <c r="C30" s="75" t="s">
        <v>555</v>
      </c>
      <c r="D30" s="1" t="s">
        <v>546</v>
      </c>
      <c r="E30" s="63">
        <v>144.27000000000001</v>
      </c>
      <c r="F30" s="105">
        <v>45.639000000000003</v>
      </c>
      <c r="G30" s="9"/>
    </row>
    <row r="31" spans="1:7" s="11" customFormat="1" ht="31.5">
      <c r="A31" s="108">
        <v>28</v>
      </c>
      <c r="B31" s="1" t="s">
        <v>556</v>
      </c>
      <c r="C31" s="75" t="s">
        <v>557</v>
      </c>
      <c r="D31" s="1" t="s">
        <v>546</v>
      </c>
      <c r="E31" s="63">
        <v>113.99999999999999</v>
      </c>
      <c r="F31" s="105">
        <v>74.582000000000008</v>
      </c>
      <c r="G31" s="116" t="s">
        <v>1571</v>
      </c>
    </row>
    <row r="32" spans="1:7" s="11" customFormat="1" ht="40.5" customHeight="1">
      <c r="A32" s="108">
        <v>29</v>
      </c>
      <c r="B32" s="1" t="s">
        <v>558</v>
      </c>
      <c r="C32" s="83" t="s">
        <v>559</v>
      </c>
      <c r="D32" s="1" t="s">
        <v>546</v>
      </c>
      <c r="E32" s="63">
        <v>126.72000000000001</v>
      </c>
      <c r="F32" s="105">
        <v>108.1</v>
      </c>
      <c r="G32" s="116" t="s">
        <v>1571</v>
      </c>
    </row>
    <row r="33" spans="1:7" s="11" customFormat="1" ht="47.25">
      <c r="A33" s="108">
        <v>30</v>
      </c>
      <c r="B33" s="1" t="s">
        <v>560</v>
      </c>
      <c r="C33" s="75" t="s">
        <v>561</v>
      </c>
      <c r="D33" s="1" t="s">
        <v>546</v>
      </c>
      <c r="E33" s="63">
        <v>159.94999999999999</v>
      </c>
      <c r="F33" s="105">
        <v>61</v>
      </c>
      <c r="G33" s="9"/>
    </row>
    <row r="34" spans="1:7" s="11" customFormat="1" ht="47.25">
      <c r="A34" s="108">
        <v>31</v>
      </c>
      <c r="B34" s="1" t="s">
        <v>562</v>
      </c>
      <c r="C34" s="75" t="s">
        <v>563</v>
      </c>
      <c r="D34" s="1" t="s">
        <v>546</v>
      </c>
      <c r="E34" s="63">
        <v>48.79</v>
      </c>
      <c r="F34" s="105">
        <v>0</v>
      </c>
      <c r="G34" s="9"/>
    </row>
    <row r="35" spans="1:7" s="11" customFormat="1" ht="42.75" customHeight="1">
      <c r="A35" s="108">
        <v>32</v>
      </c>
      <c r="B35" s="1" t="s">
        <v>564</v>
      </c>
      <c r="C35" s="75" t="s">
        <v>565</v>
      </c>
      <c r="D35" s="1" t="s">
        <v>546</v>
      </c>
      <c r="E35" s="63">
        <v>739.74</v>
      </c>
      <c r="F35" s="105">
        <v>0</v>
      </c>
      <c r="G35" s="9"/>
    </row>
    <row r="36" spans="1:7" s="11" customFormat="1" ht="31.5">
      <c r="A36" s="108">
        <v>33</v>
      </c>
      <c r="B36" s="1" t="s">
        <v>566</v>
      </c>
      <c r="C36" s="75" t="s">
        <v>567</v>
      </c>
      <c r="D36" s="1" t="s">
        <v>546</v>
      </c>
      <c r="E36" s="63">
        <v>214.46</v>
      </c>
      <c r="F36" s="105">
        <v>102.831</v>
      </c>
      <c r="G36" s="116" t="s">
        <v>1571</v>
      </c>
    </row>
    <row r="37" spans="1:7" s="11" customFormat="1" ht="36.75" customHeight="1">
      <c r="A37" s="108">
        <v>34</v>
      </c>
      <c r="B37" s="1" t="s">
        <v>568</v>
      </c>
      <c r="C37" s="75" t="s">
        <v>569</v>
      </c>
      <c r="D37" s="1" t="s">
        <v>546</v>
      </c>
      <c r="E37" s="63">
        <v>98.9</v>
      </c>
      <c r="F37" s="105">
        <v>33.152000000000001</v>
      </c>
      <c r="G37" s="116" t="s">
        <v>1571</v>
      </c>
    </row>
    <row r="38" spans="1:7" s="11" customFormat="1" ht="31.5">
      <c r="A38" s="108">
        <v>35</v>
      </c>
      <c r="B38" s="1" t="s">
        <v>570</v>
      </c>
      <c r="C38" s="75" t="s">
        <v>571</v>
      </c>
      <c r="D38" s="1" t="s">
        <v>546</v>
      </c>
      <c r="E38" s="63">
        <v>242.49999999999997</v>
      </c>
      <c r="F38" s="105">
        <v>140.94</v>
      </c>
      <c r="G38" s="9"/>
    </row>
    <row r="39" spans="1:7" s="11" customFormat="1" ht="31.5">
      <c r="A39" s="108">
        <v>36</v>
      </c>
      <c r="B39" s="1" t="s">
        <v>449</v>
      </c>
      <c r="C39" s="75" t="s">
        <v>450</v>
      </c>
      <c r="D39" s="1" t="s">
        <v>448</v>
      </c>
      <c r="E39" s="63">
        <v>29.39</v>
      </c>
      <c r="F39" s="105">
        <v>21.788</v>
      </c>
      <c r="G39" s="116" t="s">
        <v>1571</v>
      </c>
    </row>
    <row r="40" spans="1:7" s="11" customFormat="1" ht="31.5">
      <c r="A40" s="108">
        <v>37</v>
      </c>
      <c r="B40" s="1" t="s">
        <v>451</v>
      </c>
      <c r="C40" s="75" t="s">
        <v>452</v>
      </c>
      <c r="D40" s="1" t="s">
        <v>448</v>
      </c>
      <c r="E40" s="63">
        <v>33.28</v>
      </c>
      <c r="F40" s="105">
        <v>27.753</v>
      </c>
      <c r="G40" s="116" t="s">
        <v>1571</v>
      </c>
    </row>
    <row r="41" spans="1:7" s="11" customFormat="1" ht="31.5">
      <c r="A41" s="108">
        <v>38</v>
      </c>
      <c r="B41" s="1" t="s">
        <v>453</v>
      </c>
      <c r="C41" s="75" t="s">
        <v>454</v>
      </c>
      <c r="D41" s="1" t="s">
        <v>448</v>
      </c>
      <c r="E41" s="63">
        <v>47.660000000000004</v>
      </c>
      <c r="F41" s="105">
        <v>33.665999999999997</v>
      </c>
      <c r="G41" s="116" t="s">
        <v>1571</v>
      </c>
    </row>
    <row r="42" spans="1:7" s="11" customFormat="1" ht="31.5">
      <c r="A42" s="108">
        <v>39</v>
      </c>
      <c r="B42" s="1" t="s">
        <v>455</v>
      </c>
      <c r="C42" s="75" t="s">
        <v>456</v>
      </c>
      <c r="D42" s="1" t="s">
        <v>448</v>
      </c>
      <c r="E42" s="63">
        <v>158.34</v>
      </c>
      <c r="F42" s="105">
        <v>142.18099999999998</v>
      </c>
      <c r="G42" s="116" t="s">
        <v>1571</v>
      </c>
    </row>
    <row r="43" spans="1:7" s="11" customFormat="1" ht="31.5">
      <c r="A43" s="108">
        <v>40</v>
      </c>
      <c r="B43" s="1" t="s">
        <v>348</v>
      </c>
      <c r="C43" s="75" t="s">
        <v>349</v>
      </c>
      <c r="D43" s="1" t="s">
        <v>350</v>
      </c>
      <c r="E43" s="63">
        <v>123.95</v>
      </c>
      <c r="F43" s="105">
        <v>61.924999999999997</v>
      </c>
      <c r="G43" s="116" t="s">
        <v>1571</v>
      </c>
    </row>
    <row r="44" spans="1:7" s="11" customFormat="1" ht="31.5">
      <c r="A44" s="108">
        <v>41</v>
      </c>
      <c r="B44" s="1" t="s">
        <v>351</v>
      </c>
      <c r="C44" s="75" t="s">
        <v>352</v>
      </c>
      <c r="D44" s="1" t="s">
        <v>350</v>
      </c>
      <c r="E44" s="63">
        <v>160</v>
      </c>
      <c r="F44" s="105">
        <v>41.612000000000002</v>
      </c>
      <c r="G44" s="9"/>
    </row>
    <row r="45" spans="1:7" s="11" customFormat="1" ht="31.5">
      <c r="A45" s="108">
        <v>42</v>
      </c>
      <c r="B45" s="1" t="s">
        <v>213</v>
      </c>
      <c r="C45" s="75" t="s">
        <v>214</v>
      </c>
      <c r="D45" s="1" t="s">
        <v>215</v>
      </c>
      <c r="E45" s="63">
        <v>90.9</v>
      </c>
      <c r="F45" s="105">
        <v>62.873999999999995</v>
      </c>
      <c r="G45" s="116" t="s">
        <v>1571</v>
      </c>
    </row>
    <row r="46" spans="1:7" s="11" customFormat="1" ht="47.25">
      <c r="A46" s="108">
        <v>43</v>
      </c>
      <c r="B46" s="1" t="s">
        <v>895</v>
      </c>
      <c r="C46" s="75" t="s">
        <v>216</v>
      </c>
      <c r="D46" s="1" t="s">
        <v>215</v>
      </c>
      <c r="E46" s="63">
        <v>68.2</v>
      </c>
      <c r="F46" s="105">
        <v>39.150000000000006</v>
      </c>
      <c r="G46" s="116" t="s">
        <v>1571</v>
      </c>
    </row>
    <row r="47" spans="1:7" s="11" customFormat="1" ht="31.5">
      <c r="A47" s="108">
        <v>44</v>
      </c>
      <c r="B47" s="5" t="s">
        <v>217</v>
      </c>
      <c r="C47" s="109" t="s">
        <v>218</v>
      </c>
      <c r="D47" s="5" t="s">
        <v>215</v>
      </c>
      <c r="E47" s="101">
        <v>59.099999999999994</v>
      </c>
      <c r="F47" s="105">
        <v>17</v>
      </c>
      <c r="G47" s="9"/>
    </row>
    <row r="48" spans="1:7" s="11" customFormat="1" ht="47.25">
      <c r="A48" s="108">
        <v>45</v>
      </c>
      <c r="B48" s="1" t="s">
        <v>219</v>
      </c>
      <c r="C48" s="75" t="s">
        <v>220</v>
      </c>
      <c r="D48" s="1" t="s">
        <v>215</v>
      </c>
      <c r="E48" s="63">
        <v>174.5</v>
      </c>
      <c r="F48" s="105">
        <v>157.05000000000001</v>
      </c>
      <c r="G48" s="116" t="s">
        <v>1571</v>
      </c>
    </row>
    <row r="49" spans="1:7" s="11" customFormat="1" ht="31.5">
      <c r="A49" s="108">
        <v>46</v>
      </c>
      <c r="B49" s="7" t="s">
        <v>221</v>
      </c>
      <c r="C49" s="76" t="s">
        <v>222</v>
      </c>
      <c r="D49" s="7" t="s">
        <v>215</v>
      </c>
      <c r="E49" s="77">
        <v>16.38</v>
      </c>
      <c r="F49" s="105">
        <v>0</v>
      </c>
      <c r="G49" s="116" t="s">
        <v>1571</v>
      </c>
    </row>
    <row r="50" spans="1:7" s="11" customFormat="1" ht="31.5">
      <c r="A50" s="108">
        <v>47</v>
      </c>
      <c r="B50" s="1" t="s">
        <v>223</v>
      </c>
      <c r="C50" s="75" t="s">
        <v>224</v>
      </c>
      <c r="D50" s="1" t="s">
        <v>215</v>
      </c>
      <c r="E50" s="63">
        <v>9.5299999999999994</v>
      </c>
      <c r="F50" s="105">
        <v>0</v>
      </c>
      <c r="G50" s="116" t="s">
        <v>1571</v>
      </c>
    </row>
    <row r="51" spans="1:7" s="11" customFormat="1" ht="31.5">
      <c r="A51" s="108">
        <v>48</v>
      </c>
      <c r="B51" s="1" t="s">
        <v>225</v>
      </c>
      <c r="C51" s="75" t="s">
        <v>226</v>
      </c>
      <c r="D51" s="1" t="s">
        <v>215</v>
      </c>
      <c r="E51" s="63">
        <v>12.58</v>
      </c>
      <c r="F51" s="105">
        <v>3.492</v>
      </c>
      <c r="G51" s="116" t="s">
        <v>1571</v>
      </c>
    </row>
    <row r="52" spans="1:7" s="11" customFormat="1" ht="31.5">
      <c r="A52" s="108">
        <v>49</v>
      </c>
      <c r="B52" s="1" t="s">
        <v>227</v>
      </c>
      <c r="C52" s="75" t="s">
        <v>228</v>
      </c>
      <c r="D52" s="1" t="s">
        <v>215</v>
      </c>
      <c r="E52" s="63">
        <v>10.440000000000001</v>
      </c>
      <c r="F52" s="105">
        <v>4.6619999999999999</v>
      </c>
      <c r="G52" s="116" t="s">
        <v>1571</v>
      </c>
    </row>
    <row r="53" spans="1:7" s="11" customFormat="1" ht="31.5">
      <c r="A53" s="108">
        <v>50</v>
      </c>
      <c r="B53" s="1" t="s">
        <v>229</v>
      </c>
      <c r="C53" s="75" t="s">
        <v>230</v>
      </c>
      <c r="D53" s="1" t="s">
        <v>215</v>
      </c>
      <c r="E53" s="63">
        <v>44.66</v>
      </c>
      <c r="F53" s="105">
        <v>0</v>
      </c>
      <c r="G53" s="9"/>
    </row>
    <row r="54" spans="1:7" s="11" customFormat="1" ht="68.25" customHeight="1">
      <c r="A54" s="108">
        <v>51</v>
      </c>
      <c r="B54" s="2" t="s">
        <v>816</v>
      </c>
      <c r="C54" s="75" t="s">
        <v>817</v>
      </c>
      <c r="D54" s="1" t="s">
        <v>818</v>
      </c>
      <c r="E54" s="63">
        <v>43.11</v>
      </c>
      <c r="F54" s="105">
        <v>37.612000000000002</v>
      </c>
      <c r="G54" s="116" t="s">
        <v>1571</v>
      </c>
    </row>
    <row r="55" spans="1:7" s="11" customFormat="1" ht="47.25">
      <c r="A55" s="108">
        <v>52</v>
      </c>
      <c r="B55" s="2" t="s">
        <v>819</v>
      </c>
      <c r="C55" s="75" t="s">
        <v>904</v>
      </c>
      <c r="D55" s="1" t="s">
        <v>818</v>
      </c>
      <c r="E55" s="63">
        <v>610.4</v>
      </c>
      <c r="F55" s="105">
        <v>237.05700000000002</v>
      </c>
      <c r="G55" s="9"/>
    </row>
    <row r="56" spans="1:7" s="11" customFormat="1" ht="47.25">
      <c r="A56" s="108">
        <v>53</v>
      </c>
      <c r="B56" s="2" t="s">
        <v>820</v>
      </c>
      <c r="C56" s="75" t="s">
        <v>1254</v>
      </c>
      <c r="D56" s="1" t="s">
        <v>818</v>
      </c>
      <c r="E56" s="63">
        <v>130.65</v>
      </c>
      <c r="F56" s="105">
        <v>66.03</v>
      </c>
      <c r="G56" s="9"/>
    </row>
    <row r="57" spans="1:7" s="11" customFormat="1" ht="31.5">
      <c r="A57" s="108">
        <v>54</v>
      </c>
      <c r="B57" s="2" t="s">
        <v>821</v>
      </c>
      <c r="C57" s="75" t="s">
        <v>905</v>
      </c>
      <c r="D57" s="1" t="s">
        <v>818</v>
      </c>
      <c r="E57" s="63">
        <v>932.75</v>
      </c>
      <c r="F57" s="105">
        <v>758.46299999999997</v>
      </c>
      <c r="G57" s="9"/>
    </row>
    <row r="58" spans="1:7" s="11" customFormat="1" ht="47.25">
      <c r="A58" s="108">
        <v>55</v>
      </c>
      <c r="B58" s="2" t="s">
        <v>166</v>
      </c>
      <c r="C58" s="75" t="s">
        <v>167</v>
      </c>
      <c r="D58" s="1" t="s">
        <v>168</v>
      </c>
      <c r="E58" s="63">
        <v>71.430000000000007</v>
      </c>
      <c r="F58" s="105">
        <v>35.156999999999996</v>
      </c>
      <c r="G58" s="9"/>
    </row>
    <row r="59" spans="1:7" s="11" customFormat="1" ht="31.5">
      <c r="A59" s="108">
        <v>56</v>
      </c>
      <c r="B59" s="2" t="s">
        <v>169</v>
      </c>
      <c r="C59" s="75" t="s">
        <v>1253</v>
      </c>
      <c r="D59" s="1" t="s">
        <v>168</v>
      </c>
      <c r="E59" s="63">
        <v>234.24</v>
      </c>
      <c r="F59" s="105">
        <v>58.808</v>
      </c>
      <c r="G59" s="9"/>
    </row>
    <row r="60" spans="1:7" s="11" customFormat="1" ht="47.25">
      <c r="A60" s="108">
        <v>57</v>
      </c>
      <c r="B60" s="2" t="s">
        <v>170</v>
      </c>
      <c r="C60" s="75" t="s">
        <v>171</v>
      </c>
      <c r="D60" s="1" t="s">
        <v>168</v>
      </c>
      <c r="E60" s="63">
        <v>90.12</v>
      </c>
      <c r="F60" s="105">
        <v>41.845999999999997</v>
      </c>
      <c r="G60" s="116" t="s">
        <v>1571</v>
      </c>
    </row>
    <row r="61" spans="1:7" s="11" customFormat="1" ht="47.25">
      <c r="A61" s="108">
        <v>58</v>
      </c>
      <c r="B61" s="2" t="s">
        <v>172</v>
      </c>
      <c r="C61" s="75" t="s">
        <v>173</v>
      </c>
      <c r="D61" s="1" t="s">
        <v>168</v>
      </c>
      <c r="E61" s="63">
        <v>88.75</v>
      </c>
      <c r="F61" s="105">
        <v>50.835000000000001</v>
      </c>
      <c r="G61" s="9"/>
    </row>
    <row r="62" spans="1:7" s="11" customFormat="1" ht="31.5">
      <c r="A62" s="108">
        <v>59</v>
      </c>
      <c r="B62" s="6" t="s">
        <v>174</v>
      </c>
      <c r="C62" s="109" t="s">
        <v>175</v>
      </c>
      <c r="D62" s="5" t="s">
        <v>168</v>
      </c>
      <c r="E62" s="101">
        <v>165.88</v>
      </c>
      <c r="F62" s="105">
        <v>112.09499999999998</v>
      </c>
      <c r="G62" s="116" t="s">
        <v>1571</v>
      </c>
    </row>
    <row r="63" spans="1:7" s="11" customFormat="1" ht="47.25">
      <c r="A63" s="108">
        <v>60</v>
      </c>
      <c r="B63" s="2" t="s">
        <v>176</v>
      </c>
      <c r="C63" s="75" t="s">
        <v>177</v>
      </c>
      <c r="D63" s="1" t="s">
        <v>168</v>
      </c>
      <c r="E63" s="63">
        <v>513.86900000000003</v>
      </c>
      <c r="F63" s="105">
        <v>426.06400000000002</v>
      </c>
      <c r="G63" s="116" t="s">
        <v>1571</v>
      </c>
    </row>
    <row r="64" spans="1:7" s="11" customFormat="1" ht="31.5">
      <c r="A64" s="108">
        <v>61</v>
      </c>
      <c r="B64" s="110" t="s">
        <v>178</v>
      </c>
      <c r="C64" s="111" t="s">
        <v>179</v>
      </c>
      <c r="D64" s="8" t="s">
        <v>168</v>
      </c>
      <c r="E64" s="78">
        <v>357.98</v>
      </c>
      <c r="F64" s="105">
        <v>0</v>
      </c>
      <c r="G64" s="9"/>
    </row>
    <row r="65" spans="1:7" s="11" customFormat="1" ht="47.25">
      <c r="A65" s="108">
        <v>62</v>
      </c>
      <c r="B65" s="2" t="s">
        <v>180</v>
      </c>
      <c r="C65" s="75" t="s">
        <v>181</v>
      </c>
      <c r="D65" s="1" t="s">
        <v>168</v>
      </c>
      <c r="E65" s="63">
        <v>338</v>
      </c>
      <c r="F65" s="105">
        <v>255.29700000000003</v>
      </c>
      <c r="G65" s="9"/>
    </row>
    <row r="66" spans="1:7" s="11" customFormat="1" ht="31.5">
      <c r="A66" s="108">
        <v>63</v>
      </c>
      <c r="B66" s="2" t="s">
        <v>250</v>
      </c>
      <c r="C66" s="75" t="s">
        <v>251</v>
      </c>
      <c r="D66" s="7" t="s">
        <v>252</v>
      </c>
      <c r="E66" s="77">
        <v>394.61</v>
      </c>
      <c r="F66" s="105">
        <v>240.066</v>
      </c>
      <c r="G66" s="9"/>
    </row>
    <row r="67" spans="1:7" s="11" customFormat="1" ht="31.5">
      <c r="A67" s="108">
        <v>64</v>
      </c>
      <c r="B67" s="2" t="s">
        <v>253</v>
      </c>
      <c r="C67" s="75" t="s">
        <v>254</v>
      </c>
      <c r="D67" s="1" t="s">
        <v>252</v>
      </c>
      <c r="E67" s="63">
        <v>512.99</v>
      </c>
      <c r="F67" s="105">
        <v>0</v>
      </c>
      <c r="G67" s="9"/>
    </row>
    <row r="68" spans="1:7" s="11" customFormat="1" ht="31.5">
      <c r="A68" s="108">
        <v>65</v>
      </c>
      <c r="B68" s="2" t="s">
        <v>255</v>
      </c>
      <c r="C68" s="75" t="s">
        <v>256</v>
      </c>
      <c r="D68" s="1" t="s">
        <v>252</v>
      </c>
      <c r="E68" s="63">
        <v>384.53</v>
      </c>
      <c r="F68" s="105">
        <v>0</v>
      </c>
      <c r="G68" s="9"/>
    </row>
    <row r="69" spans="1:7" s="11" customFormat="1" ht="47.25">
      <c r="A69" s="108">
        <v>66</v>
      </c>
      <c r="B69" s="2" t="s">
        <v>257</v>
      </c>
      <c r="C69" s="75" t="s">
        <v>258</v>
      </c>
      <c r="D69" s="1" t="s">
        <v>252</v>
      </c>
      <c r="E69" s="63">
        <v>211.24999999999997</v>
      </c>
      <c r="F69" s="105">
        <v>0</v>
      </c>
      <c r="G69" s="9"/>
    </row>
    <row r="70" spans="1:7" s="11" customFormat="1" ht="31.5">
      <c r="A70" s="108">
        <v>67</v>
      </c>
      <c r="B70" s="2" t="s">
        <v>71</v>
      </c>
      <c r="C70" s="75" t="s">
        <v>72</v>
      </c>
      <c r="D70" s="1" t="s">
        <v>73</v>
      </c>
      <c r="E70" s="63">
        <v>82.93</v>
      </c>
      <c r="F70" s="105">
        <v>23.143000000000001</v>
      </c>
      <c r="G70" s="116" t="s">
        <v>1571</v>
      </c>
    </row>
    <row r="71" spans="1:7" s="11" customFormat="1" ht="31.5">
      <c r="A71" s="108">
        <v>68</v>
      </c>
      <c r="B71" s="2" t="s">
        <v>74</v>
      </c>
      <c r="C71" s="75" t="s">
        <v>75</v>
      </c>
      <c r="D71" s="1" t="s">
        <v>73</v>
      </c>
      <c r="E71" s="63">
        <v>86.71</v>
      </c>
      <c r="F71" s="105">
        <v>48.99</v>
      </c>
      <c r="G71" s="116" t="s">
        <v>1571</v>
      </c>
    </row>
    <row r="72" spans="1:7" s="11" customFormat="1" ht="31.5">
      <c r="A72" s="108">
        <v>69</v>
      </c>
      <c r="B72" s="2" t="s">
        <v>76</v>
      </c>
      <c r="C72" s="75" t="s">
        <v>77</v>
      </c>
      <c r="D72" s="1" t="s">
        <v>73</v>
      </c>
      <c r="E72" s="63">
        <v>122.85</v>
      </c>
      <c r="F72" s="105">
        <v>78.183999999999997</v>
      </c>
      <c r="G72" s="116" t="s">
        <v>1571</v>
      </c>
    </row>
    <row r="73" spans="1:7" s="11" customFormat="1" ht="31.5">
      <c r="A73" s="108">
        <v>70</v>
      </c>
      <c r="B73" s="2" t="s">
        <v>78</v>
      </c>
      <c r="C73" s="75" t="s">
        <v>79</v>
      </c>
      <c r="D73" s="1" t="s">
        <v>73</v>
      </c>
      <c r="E73" s="63">
        <v>87</v>
      </c>
      <c r="F73" s="105">
        <v>74.200999999999993</v>
      </c>
      <c r="G73" s="9"/>
    </row>
    <row r="74" spans="1:7" s="11" customFormat="1" ht="31.5">
      <c r="A74" s="108">
        <v>71</v>
      </c>
      <c r="B74" s="2" t="s">
        <v>80</v>
      </c>
      <c r="C74" s="75" t="s">
        <v>81</v>
      </c>
      <c r="D74" s="1" t="s">
        <v>73</v>
      </c>
      <c r="E74" s="63">
        <v>339.02</v>
      </c>
      <c r="F74" s="105">
        <v>242.27700000000002</v>
      </c>
      <c r="G74" s="9"/>
    </row>
    <row r="75" spans="1:7" s="11" customFormat="1" ht="31.5">
      <c r="A75" s="108">
        <v>72</v>
      </c>
      <c r="B75" s="2" t="s">
        <v>82</v>
      </c>
      <c r="C75" s="75" t="s">
        <v>83</v>
      </c>
      <c r="D75" s="1" t="s">
        <v>73</v>
      </c>
      <c r="E75" s="63">
        <v>203.77</v>
      </c>
      <c r="F75" s="105">
        <v>0</v>
      </c>
      <c r="G75" s="9"/>
    </row>
    <row r="76" spans="1:7" s="11" customFormat="1" ht="31.5">
      <c r="A76" s="108">
        <v>73</v>
      </c>
      <c r="B76" s="2" t="s">
        <v>84</v>
      </c>
      <c r="C76" s="75" t="s">
        <v>85</v>
      </c>
      <c r="D76" s="1" t="s">
        <v>73</v>
      </c>
      <c r="E76" s="63">
        <v>133.87</v>
      </c>
      <c r="F76" s="105">
        <v>50.792000000000002</v>
      </c>
      <c r="G76" s="9"/>
    </row>
    <row r="77" spans="1:7" s="11" customFormat="1" ht="31.5">
      <c r="A77" s="108">
        <v>74</v>
      </c>
      <c r="B77" s="2" t="s">
        <v>86</v>
      </c>
      <c r="C77" s="75" t="s">
        <v>87</v>
      </c>
      <c r="D77" s="1" t="s">
        <v>73</v>
      </c>
      <c r="E77" s="63">
        <v>363.18</v>
      </c>
      <c r="F77" s="105">
        <v>86.899000000000001</v>
      </c>
      <c r="G77" s="9"/>
    </row>
    <row r="78" spans="1:7" s="11" customFormat="1" ht="31.5">
      <c r="A78" s="108">
        <v>75</v>
      </c>
      <c r="B78" s="2" t="s">
        <v>88</v>
      </c>
      <c r="C78" s="75" t="s">
        <v>89</v>
      </c>
      <c r="D78" s="1" t="s">
        <v>73</v>
      </c>
      <c r="E78" s="63">
        <v>419.13</v>
      </c>
      <c r="F78" s="105">
        <v>55.8</v>
      </c>
      <c r="G78" s="9"/>
    </row>
    <row r="79" spans="1:7" s="11" customFormat="1" ht="31.5">
      <c r="A79" s="108">
        <v>76</v>
      </c>
      <c r="B79" s="2" t="s">
        <v>90</v>
      </c>
      <c r="C79" s="75" t="s">
        <v>91</v>
      </c>
      <c r="D79" s="1" t="s">
        <v>73</v>
      </c>
      <c r="E79" s="63">
        <v>37.24</v>
      </c>
      <c r="F79" s="105">
        <v>30.617999999999999</v>
      </c>
      <c r="G79" s="116" t="s">
        <v>1571</v>
      </c>
    </row>
    <row r="80" spans="1:7" s="11" customFormat="1" ht="31.5">
      <c r="A80" s="108">
        <v>77</v>
      </c>
      <c r="B80" s="1" t="s">
        <v>4</v>
      </c>
      <c r="C80" s="75" t="s">
        <v>5</v>
      </c>
      <c r="D80" s="1" t="s">
        <v>6</v>
      </c>
      <c r="E80" s="63">
        <v>67.56</v>
      </c>
      <c r="F80" s="105">
        <v>60.731999999999999</v>
      </c>
      <c r="G80" s="116" t="s">
        <v>1571</v>
      </c>
    </row>
    <row r="81" spans="1:7" s="11" customFormat="1" ht="31.5">
      <c r="A81" s="108">
        <v>78</v>
      </c>
      <c r="B81" s="2" t="s">
        <v>7</v>
      </c>
      <c r="C81" s="75" t="s">
        <v>8</v>
      </c>
      <c r="D81" s="1" t="s">
        <v>6</v>
      </c>
      <c r="E81" s="63">
        <v>79</v>
      </c>
      <c r="F81" s="105">
        <v>59.048999999999999</v>
      </c>
      <c r="G81" s="116" t="s">
        <v>1571</v>
      </c>
    </row>
    <row r="82" spans="1:7" s="11" customFormat="1" ht="47.25">
      <c r="A82" s="108">
        <v>79</v>
      </c>
      <c r="B82" s="2" t="s">
        <v>9</v>
      </c>
      <c r="C82" s="75" t="s">
        <v>10</v>
      </c>
      <c r="D82" s="1" t="s">
        <v>6</v>
      </c>
      <c r="E82" s="63">
        <v>101</v>
      </c>
      <c r="F82" s="105">
        <v>54.080999999999996</v>
      </c>
      <c r="G82" s="9"/>
    </row>
    <row r="83" spans="1:7" s="11" customFormat="1" ht="31.5">
      <c r="A83" s="108">
        <v>80</v>
      </c>
      <c r="B83" s="2" t="s">
        <v>11</v>
      </c>
      <c r="C83" s="75" t="s">
        <v>12</v>
      </c>
      <c r="D83" s="1" t="s">
        <v>360</v>
      </c>
      <c r="E83" s="63">
        <v>94.39</v>
      </c>
      <c r="F83" s="105">
        <v>75.831999999999994</v>
      </c>
      <c r="G83" s="116" t="s">
        <v>1571</v>
      </c>
    </row>
    <row r="84" spans="1:7" s="11" customFormat="1" ht="63">
      <c r="A84" s="108">
        <v>81</v>
      </c>
      <c r="B84" s="2" t="s">
        <v>13</v>
      </c>
      <c r="C84" s="75" t="s">
        <v>14</v>
      </c>
      <c r="D84" s="1" t="s">
        <v>360</v>
      </c>
      <c r="E84" s="63">
        <v>108.17000000000002</v>
      </c>
      <c r="F84" s="105">
        <v>87.272999999999996</v>
      </c>
      <c r="G84" s="116" t="s">
        <v>1571</v>
      </c>
    </row>
    <row r="85" spans="1:7" s="11" customFormat="1" ht="47.25">
      <c r="A85" s="108">
        <v>82</v>
      </c>
      <c r="B85" s="2" t="s">
        <v>15</v>
      </c>
      <c r="C85" s="75" t="s">
        <v>16</v>
      </c>
      <c r="D85" s="1" t="s">
        <v>360</v>
      </c>
      <c r="E85" s="63">
        <v>144.72</v>
      </c>
      <c r="F85" s="105">
        <v>41.341999999999999</v>
      </c>
      <c r="G85" s="9"/>
    </row>
    <row r="86" spans="1:7" s="11" customFormat="1" ht="31.5">
      <c r="A86" s="108">
        <v>83</v>
      </c>
      <c r="B86" s="1" t="s">
        <v>17</v>
      </c>
      <c r="C86" s="75" t="s">
        <v>18</v>
      </c>
      <c r="D86" s="1" t="s">
        <v>6</v>
      </c>
      <c r="E86" s="63">
        <v>69.3</v>
      </c>
      <c r="F86" s="105">
        <v>54.59</v>
      </c>
      <c r="G86" s="116" t="s">
        <v>1571</v>
      </c>
    </row>
    <row r="87" spans="1:7" s="11" customFormat="1" ht="36" customHeight="1">
      <c r="A87" s="108">
        <v>84</v>
      </c>
      <c r="B87" s="2" t="s">
        <v>19</v>
      </c>
      <c r="C87" s="75" t="s">
        <v>20</v>
      </c>
      <c r="D87" s="1" t="s">
        <v>6</v>
      </c>
      <c r="E87" s="63">
        <v>225.26999999999998</v>
      </c>
      <c r="F87" s="105">
        <v>150.59199999999998</v>
      </c>
      <c r="G87" s="116" t="s">
        <v>1571</v>
      </c>
    </row>
    <row r="88" spans="1:7" s="11" customFormat="1" ht="31.5">
      <c r="A88" s="108">
        <v>85</v>
      </c>
      <c r="B88" s="2" t="s">
        <v>21</v>
      </c>
      <c r="C88" s="75" t="s">
        <v>22</v>
      </c>
      <c r="D88" s="1" t="s">
        <v>6</v>
      </c>
      <c r="E88" s="63">
        <v>123.03999999999999</v>
      </c>
      <c r="F88" s="105">
        <v>91.745999999999995</v>
      </c>
      <c r="G88" s="116" t="s">
        <v>1571</v>
      </c>
    </row>
    <row r="89" spans="1:7" s="11" customFormat="1" ht="47.25">
      <c r="A89" s="108">
        <v>86</v>
      </c>
      <c r="B89" s="2" t="s">
        <v>23</v>
      </c>
      <c r="C89" s="75" t="s">
        <v>24</v>
      </c>
      <c r="D89" s="1" t="s">
        <v>6</v>
      </c>
      <c r="E89" s="63">
        <v>68</v>
      </c>
      <c r="F89" s="105">
        <v>49.111999999999995</v>
      </c>
      <c r="G89" s="116" t="s">
        <v>1571</v>
      </c>
    </row>
    <row r="90" spans="1:7" s="11" customFormat="1" ht="31.5">
      <c r="A90" s="108">
        <v>87</v>
      </c>
      <c r="B90" s="2" t="s">
        <v>25</v>
      </c>
      <c r="C90" s="75" t="s">
        <v>26</v>
      </c>
      <c r="D90" s="1" t="s">
        <v>6</v>
      </c>
      <c r="E90" s="63">
        <v>384.68</v>
      </c>
      <c r="F90" s="105">
        <v>199.797</v>
      </c>
      <c r="G90" s="9"/>
    </row>
    <row r="91" spans="1:7" s="11" customFormat="1" ht="47.25">
      <c r="A91" s="108">
        <v>88</v>
      </c>
      <c r="B91" s="2" t="s">
        <v>27</v>
      </c>
      <c r="C91" s="75" t="s">
        <v>28</v>
      </c>
      <c r="D91" s="1" t="s">
        <v>6</v>
      </c>
      <c r="E91" s="63">
        <v>236.31000000000003</v>
      </c>
      <c r="F91" s="105">
        <v>42.536999999999999</v>
      </c>
      <c r="G91" s="9"/>
    </row>
    <row r="92" spans="1:7" s="11" customFormat="1" ht="31.5">
      <c r="A92" s="108">
        <v>89</v>
      </c>
      <c r="B92" s="2" t="s">
        <v>358</v>
      </c>
      <c r="C92" s="75" t="s">
        <v>359</v>
      </c>
      <c r="D92" s="1" t="s">
        <v>360</v>
      </c>
      <c r="E92" s="63">
        <v>46.800000000000004</v>
      </c>
      <c r="F92" s="105">
        <v>41.734999999999999</v>
      </c>
      <c r="G92" s="116" t="s">
        <v>1571</v>
      </c>
    </row>
    <row r="93" spans="1:7" s="11" customFormat="1" ht="31.5">
      <c r="A93" s="108">
        <v>90</v>
      </c>
      <c r="B93" s="2" t="s">
        <v>361</v>
      </c>
      <c r="C93" s="75" t="s">
        <v>362</v>
      </c>
      <c r="D93" s="1" t="s">
        <v>360</v>
      </c>
      <c r="E93" s="63">
        <v>83.84</v>
      </c>
      <c r="F93" s="105">
        <v>57.707000000000001</v>
      </c>
      <c r="G93" s="116" t="s">
        <v>1571</v>
      </c>
    </row>
    <row r="94" spans="1:7" s="11" customFormat="1" ht="31.5">
      <c r="A94" s="108">
        <v>91</v>
      </c>
      <c r="B94" s="2" t="s">
        <v>363</v>
      </c>
      <c r="C94" s="75" t="s">
        <v>364</v>
      </c>
      <c r="D94" s="1" t="s">
        <v>360</v>
      </c>
      <c r="E94" s="63">
        <v>56.65</v>
      </c>
      <c r="F94" s="105">
        <v>50.417999999999999</v>
      </c>
      <c r="G94" s="116" t="s">
        <v>1571</v>
      </c>
    </row>
    <row r="95" spans="1:7" s="11" customFormat="1" ht="47.25">
      <c r="A95" s="108">
        <v>92</v>
      </c>
      <c r="B95" s="2" t="s">
        <v>365</v>
      </c>
      <c r="C95" s="75" t="s">
        <v>366</v>
      </c>
      <c r="D95" s="1" t="s">
        <v>360</v>
      </c>
      <c r="E95" s="63">
        <v>293.98</v>
      </c>
      <c r="F95" s="105">
        <v>258.82900000000001</v>
      </c>
      <c r="G95" s="116" t="s">
        <v>1571</v>
      </c>
    </row>
    <row r="96" spans="1:7" s="11" customFormat="1" ht="47.25">
      <c r="A96" s="108">
        <v>93</v>
      </c>
      <c r="B96" s="2" t="s">
        <v>367</v>
      </c>
      <c r="C96" s="75" t="s">
        <v>368</v>
      </c>
      <c r="D96" s="1" t="s">
        <v>6</v>
      </c>
      <c r="E96" s="63">
        <v>155.62</v>
      </c>
      <c r="F96" s="105">
        <v>105.14700000000001</v>
      </c>
      <c r="G96" s="116" t="s">
        <v>1571</v>
      </c>
    </row>
    <row r="97" spans="1:7" s="11" customFormat="1" ht="31.5">
      <c r="A97" s="108">
        <v>94</v>
      </c>
      <c r="B97" s="2" t="s">
        <v>369</v>
      </c>
      <c r="C97" s="75" t="s">
        <v>370</v>
      </c>
      <c r="D97" s="1" t="s">
        <v>360</v>
      </c>
      <c r="E97" s="63">
        <v>118.73</v>
      </c>
      <c r="F97" s="105">
        <v>96.741</v>
      </c>
      <c r="G97" s="116" t="s">
        <v>1571</v>
      </c>
    </row>
    <row r="98" spans="1:7" s="11" customFormat="1" ht="47.25">
      <c r="A98" s="108">
        <v>95</v>
      </c>
      <c r="B98" s="2" t="s">
        <v>371</v>
      </c>
      <c r="C98" s="75" t="s">
        <v>372</v>
      </c>
      <c r="D98" s="1" t="s">
        <v>360</v>
      </c>
      <c r="E98" s="63">
        <v>13</v>
      </c>
      <c r="F98" s="105">
        <v>0</v>
      </c>
      <c r="G98" s="9"/>
    </row>
    <row r="99" spans="1:7" s="11" customFormat="1" ht="31.5">
      <c r="A99" s="108">
        <v>96</v>
      </c>
      <c r="B99" s="2" t="s">
        <v>110</v>
      </c>
      <c r="C99" s="75" t="s">
        <v>111</v>
      </c>
      <c r="D99" s="1" t="s">
        <v>112</v>
      </c>
      <c r="E99" s="63">
        <v>56.089999999999996</v>
      </c>
      <c r="F99" s="105">
        <v>50.003</v>
      </c>
      <c r="G99" s="116" t="s">
        <v>1571</v>
      </c>
    </row>
    <row r="100" spans="1:7" s="11" customFormat="1" ht="47.25">
      <c r="A100" s="108">
        <v>97</v>
      </c>
      <c r="B100" s="1" t="s">
        <v>113</v>
      </c>
      <c r="C100" s="75" t="s">
        <v>114</v>
      </c>
      <c r="D100" s="1" t="s">
        <v>112</v>
      </c>
      <c r="E100" s="63">
        <v>250</v>
      </c>
      <c r="F100" s="105">
        <v>222.71499999999997</v>
      </c>
      <c r="G100" s="116" t="s">
        <v>1571</v>
      </c>
    </row>
    <row r="101" spans="1:7" s="11" customFormat="1" ht="47.25">
      <c r="A101" s="108">
        <v>98</v>
      </c>
      <c r="B101" s="2" t="s">
        <v>115</v>
      </c>
      <c r="C101" s="75" t="s">
        <v>116</v>
      </c>
      <c r="D101" s="1" t="s">
        <v>112</v>
      </c>
      <c r="E101" s="63">
        <v>83.289999999999992</v>
      </c>
      <c r="F101" s="105">
        <v>72.512</v>
      </c>
      <c r="G101" s="116" t="s">
        <v>1571</v>
      </c>
    </row>
    <row r="102" spans="1:7" s="11" customFormat="1" ht="63">
      <c r="A102" s="108">
        <v>99</v>
      </c>
      <c r="B102" s="2" t="s">
        <v>117</v>
      </c>
      <c r="C102" s="75" t="s">
        <v>118</v>
      </c>
      <c r="D102" s="1" t="s">
        <v>112</v>
      </c>
      <c r="E102" s="63">
        <v>374</v>
      </c>
      <c r="F102" s="105">
        <v>132.04400000000001</v>
      </c>
      <c r="G102" s="9"/>
    </row>
    <row r="103" spans="1:7" s="11" customFormat="1" ht="31.5">
      <c r="A103" s="108">
        <v>100</v>
      </c>
      <c r="B103" s="2" t="s">
        <v>119</v>
      </c>
      <c r="C103" s="75" t="s">
        <v>120</v>
      </c>
      <c r="D103" s="1" t="s">
        <v>112</v>
      </c>
      <c r="E103" s="63">
        <v>250.76999999999998</v>
      </c>
      <c r="F103" s="105">
        <v>141.21700000000001</v>
      </c>
      <c r="G103" s="9"/>
    </row>
    <row r="104" spans="1:7" s="11" customFormat="1" ht="31.5">
      <c r="A104" s="108">
        <v>101</v>
      </c>
      <c r="B104" s="2" t="s">
        <v>121</v>
      </c>
      <c r="C104" s="75" t="s">
        <v>122</v>
      </c>
      <c r="D104" s="1" t="s">
        <v>112</v>
      </c>
      <c r="E104" s="63">
        <v>172.08</v>
      </c>
      <c r="F104" s="105">
        <v>23.713000000000001</v>
      </c>
      <c r="G104" s="9"/>
    </row>
    <row r="105" spans="1:7" s="11" customFormat="1" ht="31.5">
      <c r="A105" s="108">
        <v>102</v>
      </c>
      <c r="B105" s="2" t="s">
        <v>123</v>
      </c>
      <c r="C105" s="75" t="s">
        <v>124</v>
      </c>
      <c r="D105" s="1" t="s">
        <v>112</v>
      </c>
      <c r="E105" s="63">
        <v>622.21</v>
      </c>
      <c r="F105" s="105">
        <v>0</v>
      </c>
      <c r="G105" s="9"/>
    </row>
    <row r="106" spans="1:7" s="11" customFormat="1" ht="31.5">
      <c r="A106" s="108">
        <v>103</v>
      </c>
      <c r="B106" s="2" t="s">
        <v>125</v>
      </c>
      <c r="C106" s="75" t="s">
        <v>126</v>
      </c>
      <c r="D106" s="1" t="s">
        <v>112</v>
      </c>
      <c r="E106" s="63">
        <v>560.41</v>
      </c>
      <c r="F106" s="105">
        <v>26.712</v>
      </c>
      <c r="G106" s="9"/>
    </row>
    <row r="107" spans="1:7" s="11" customFormat="1" ht="31.5">
      <c r="A107" s="108">
        <v>104</v>
      </c>
      <c r="B107" s="2" t="s">
        <v>127</v>
      </c>
      <c r="C107" s="75" t="s">
        <v>128</v>
      </c>
      <c r="D107" s="1" t="s">
        <v>112</v>
      </c>
      <c r="E107" s="63">
        <v>42.13</v>
      </c>
      <c r="F107" s="105">
        <v>23.949000000000002</v>
      </c>
      <c r="G107" s="116" t="s">
        <v>1571</v>
      </c>
    </row>
    <row r="108" spans="1:7" s="11" customFormat="1" ht="15.75">
      <c r="A108" s="108">
        <v>105</v>
      </c>
      <c r="B108" s="2" t="s">
        <v>129</v>
      </c>
      <c r="C108" s="75" t="s">
        <v>130</v>
      </c>
      <c r="D108" s="1" t="s">
        <v>112</v>
      </c>
      <c r="E108" s="63">
        <v>1618.0900000000001</v>
      </c>
      <c r="F108" s="105">
        <v>0</v>
      </c>
      <c r="G108" s="9"/>
    </row>
    <row r="109" spans="1:7" s="11" customFormat="1" ht="15.75">
      <c r="A109" s="108">
        <v>106</v>
      </c>
      <c r="B109" s="2" t="s">
        <v>131</v>
      </c>
      <c r="C109" s="75" t="s">
        <v>132</v>
      </c>
      <c r="D109" s="1" t="s">
        <v>112</v>
      </c>
      <c r="E109" s="63">
        <v>2186.87</v>
      </c>
      <c r="F109" s="105">
        <v>0</v>
      </c>
      <c r="G109" s="9"/>
    </row>
    <row r="110" spans="1:7" s="11" customFormat="1" ht="31.5">
      <c r="A110" s="108">
        <v>107</v>
      </c>
      <c r="B110" s="2" t="s">
        <v>133</v>
      </c>
      <c r="C110" s="75" t="s">
        <v>134</v>
      </c>
      <c r="D110" s="1" t="s">
        <v>112</v>
      </c>
      <c r="E110" s="63">
        <v>856</v>
      </c>
      <c r="F110" s="105">
        <v>0</v>
      </c>
      <c r="G110" s="9"/>
    </row>
    <row r="111" spans="1:7" s="11" customFormat="1" ht="31.5">
      <c r="A111" s="108">
        <v>108</v>
      </c>
      <c r="B111" s="2" t="s">
        <v>387</v>
      </c>
      <c r="C111" s="75" t="s">
        <v>388</v>
      </c>
      <c r="D111" s="1" t="s">
        <v>389</v>
      </c>
      <c r="E111" s="63">
        <v>130.85999999999999</v>
      </c>
      <c r="F111" s="105">
        <v>91.687999999999988</v>
      </c>
      <c r="G111" s="116" t="s">
        <v>1571</v>
      </c>
    </row>
    <row r="112" spans="1:7" s="11" customFormat="1" ht="31.5">
      <c r="A112" s="108">
        <v>109</v>
      </c>
      <c r="B112" s="2" t="s">
        <v>390</v>
      </c>
      <c r="C112" s="75" t="s">
        <v>391</v>
      </c>
      <c r="D112" s="1" t="s">
        <v>389</v>
      </c>
      <c r="E112" s="63">
        <v>108.72999999999999</v>
      </c>
      <c r="F112" s="105">
        <v>55.744</v>
      </c>
      <c r="G112" s="9"/>
    </row>
    <row r="113" spans="1:7" s="11" customFormat="1" ht="47.25">
      <c r="A113" s="108">
        <v>110</v>
      </c>
      <c r="B113" s="2" t="s">
        <v>392</v>
      </c>
      <c r="C113" s="75" t="s">
        <v>393</v>
      </c>
      <c r="D113" s="1" t="s">
        <v>389</v>
      </c>
      <c r="E113" s="63">
        <v>89.21</v>
      </c>
      <c r="F113" s="105">
        <v>32.588999999999999</v>
      </c>
      <c r="G113" s="9"/>
    </row>
    <row r="114" spans="1:7" s="11" customFormat="1" ht="31.5">
      <c r="A114" s="108">
        <v>111</v>
      </c>
      <c r="B114" s="2" t="s">
        <v>394</v>
      </c>
      <c r="C114" s="75" t="s">
        <v>395</v>
      </c>
      <c r="D114" s="1" t="s">
        <v>389</v>
      </c>
      <c r="E114" s="63">
        <v>102.60000000000001</v>
      </c>
      <c r="F114" s="105">
        <v>1.1679999999999999</v>
      </c>
      <c r="G114" s="9"/>
    </row>
    <row r="115" spans="1:7" s="11" customFormat="1" ht="31.5">
      <c r="A115" s="108">
        <v>112</v>
      </c>
      <c r="B115" s="2" t="s">
        <v>396</v>
      </c>
      <c r="C115" s="75" t="s">
        <v>397</v>
      </c>
      <c r="D115" s="1" t="s">
        <v>389</v>
      </c>
      <c r="E115" s="63">
        <v>69.44</v>
      </c>
      <c r="F115" s="105">
        <v>35.165999999999997</v>
      </c>
      <c r="G115" s="116" t="s">
        <v>1571</v>
      </c>
    </row>
    <row r="116" spans="1:7" s="11" customFormat="1" ht="31.5">
      <c r="A116" s="108">
        <v>113</v>
      </c>
      <c r="B116" s="2" t="s">
        <v>398</v>
      </c>
      <c r="C116" s="75" t="s">
        <v>399</v>
      </c>
      <c r="D116" s="1" t="s">
        <v>389</v>
      </c>
      <c r="E116" s="63">
        <v>93.06</v>
      </c>
      <c r="F116" s="105">
        <v>64.36</v>
      </c>
      <c r="G116" s="116" t="s">
        <v>1571</v>
      </c>
    </row>
    <row r="117" spans="1:7" s="11" customFormat="1" ht="31.5">
      <c r="A117" s="108">
        <v>114</v>
      </c>
      <c r="B117" s="2" t="s">
        <v>400</v>
      </c>
      <c r="C117" s="75" t="s">
        <v>401</v>
      </c>
      <c r="D117" s="1" t="s">
        <v>389</v>
      </c>
      <c r="E117" s="63">
        <v>91.61</v>
      </c>
      <c r="F117" s="105">
        <v>46.347000000000001</v>
      </c>
      <c r="G117" s="116" t="s">
        <v>1571</v>
      </c>
    </row>
    <row r="118" spans="1:7" s="11" customFormat="1" ht="31.5">
      <c r="A118" s="108">
        <v>115</v>
      </c>
      <c r="B118" s="2" t="s">
        <v>402</v>
      </c>
      <c r="C118" s="75" t="s">
        <v>403</v>
      </c>
      <c r="D118" s="1" t="s">
        <v>389</v>
      </c>
      <c r="E118" s="63">
        <v>102.30999999999999</v>
      </c>
      <c r="F118" s="105">
        <v>68.152000000000001</v>
      </c>
      <c r="G118" s="9"/>
    </row>
    <row r="119" spans="1:7" s="11" customFormat="1" ht="63">
      <c r="A119" s="108">
        <v>116</v>
      </c>
      <c r="B119" s="2" t="s">
        <v>404</v>
      </c>
      <c r="C119" s="75" t="s">
        <v>405</v>
      </c>
      <c r="D119" s="1" t="s">
        <v>389</v>
      </c>
      <c r="E119" s="63">
        <v>318.95</v>
      </c>
      <c r="F119" s="105">
        <v>30.620999999999999</v>
      </c>
      <c r="G119" s="9"/>
    </row>
    <row r="120" spans="1:7" s="11" customFormat="1" ht="31.5">
      <c r="A120" s="108">
        <v>117</v>
      </c>
      <c r="B120" s="2" t="s">
        <v>406</v>
      </c>
      <c r="C120" s="75" t="s">
        <v>407</v>
      </c>
      <c r="D120" s="1" t="s">
        <v>389</v>
      </c>
      <c r="E120" s="63">
        <v>157.6</v>
      </c>
      <c r="F120" s="105">
        <v>0</v>
      </c>
      <c r="G120" s="9"/>
    </row>
    <row r="121" spans="1:7" s="11" customFormat="1" ht="47.25">
      <c r="A121" s="108">
        <v>118</v>
      </c>
      <c r="B121" s="2" t="s">
        <v>408</v>
      </c>
      <c r="C121" s="75" t="s">
        <v>409</v>
      </c>
      <c r="D121" s="1" t="s">
        <v>389</v>
      </c>
      <c r="E121" s="63">
        <v>343.75</v>
      </c>
      <c r="F121" s="105">
        <v>0</v>
      </c>
      <c r="G121" s="9"/>
    </row>
    <row r="122" spans="1:7" s="11" customFormat="1" ht="47.25">
      <c r="A122" s="108">
        <v>119</v>
      </c>
      <c r="B122" s="2" t="s">
        <v>410</v>
      </c>
      <c r="C122" s="75" t="s">
        <v>411</v>
      </c>
      <c r="D122" s="1" t="s">
        <v>389</v>
      </c>
      <c r="E122" s="63">
        <v>276.32</v>
      </c>
      <c r="F122" s="105">
        <v>0</v>
      </c>
      <c r="G122" s="9"/>
    </row>
    <row r="123" spans="1:7" s="11" customFormat="1" ht="47.25">
      <c r="A123" s="108">
        <v>120</v>
      </c>
      <c r="B123" s="2" t="s">
        <v>412</v>
      </c>
      <c r="C123" s="75" t="s">
        <v>413</v>
      </c>
      <c r="D123" s="1" t="s">
        <v>389</v>
      </c>
      <c r="E123" s="63">
        <v>304.18</v>
      </c>
      <c r="F123" s="105">
        <v>0</v>
      </c>
      <c r="G123" s="9"/>
    </row>
    <row r="124" spans="1:7" s="11" customFormat="1" ht="47.25">
      <c r="A124" s="108">
        <v>121</v>
      </c>
      <c r="B124" s="2" t="s">
        <v>414</v>
      </c>
      <c r="C124" s="75" t="s">
        <v>415</v>
      </c>
      <c r="D124" s="1" t="s">
        <v>389</v>
      </c>
      <c r="E124" s="63">
        <v>743.4</v>
      </c>
      <c r="F124" s="105">
        <v>0</v>
      </c>
      <c r="G124" s="9"/>
    </row>
    <row r="125" spans="1:7" s="11" customFormat="1" ht="52.5" customHeight="1">
      <c r="A125" s="108">
        <v>122</v>
      </c>
      <c r="B125" s="2" t="s">
        <v>416</v>
      </c>
      <c r="C125" s="75" t="s">
        <v>417</v>
      </c>
      <c r="D125" s="1" t="s">
        <v>389</v>
      </c>
      <c r="E125" s="63">
        <v>805.18999999999994</v>
      </c>
      <c r="F125" s="105">
        <v>0</v>
      </c>
      <c r="G125" s="9"/>
    </row>
    <row r="126" spans="1:7" s="11" customFormat="1" ht="52.5" customHeight="1">
      <c r="A126" s="108">
        <v>123</v>
      </c>
      <c r="B126" s="2" t="s">
        <v>418</v>
      </c>
      <c r="C126" s="75" t="s">
        <v>419</v>
      </c>
      <c r="D126" s="1" t="s">
        <v>389</v>
      </c>
      <c r="E126" s="63">
        <v>141.78</v>
      </c>
      <c r="F126" s="105">
        <v>0</v>
      </c>
      <c r="G126" s="9"/>
    </row>
    <row r="127" spans="1:7" s="11" customFormat="1" ht="38.25" customHeight="1">
      <c r="A127" s="108">
        <v>124</v>
      </c>
      <c r="B127" s="2" t="s">
        <v>420</v>
      </c>
      <c r="C127" s="75" t="s">
        <v>421</v>
      </c>
      <c r="D127" s="1" t="s">
        <v>389</v>
      </c>
      <c r="E127" s="63">
        <v>611.79</v>
      </c>
      <c r="F127" s="105">
        <v>0</v>
      </c>
      <c r="G127" s="9"/>
    </row>
    <row r="128" spans="1:7" s="11" customFormat="1" ht="41.25" customHeight="1">
      <c r="A128" s="108">
        <v>125</v>
      </c>
      <c r="B128" s="2" t="s">
        <v>508</v>
      </c>
      <c r="C128" s="75" t="s">
        <v>509</v>
      </c>
      <c r="D128" s="1" t="s">
        <v>510</v>
      </c>
      <c r="E128" s="63">
        <v>33</v>
      </c>
      <c r="F128" s="105">
        <v>26.451000000000001</v>
      </c>
      <c r="G128" s="116" t="s">
        <v>1571</v>
      </c>
    </row>
    <row r="129" spans="1:7" s="11" customFormat="1" ht="31.5">
      <c r="A129" s="108">
        <v>126</v>
      </c>
      <c r="B129" s="2" t="s">
        <v>511</v>
      </c>
      <c r="C129" s="75" t="s">
        <v>512</v>
      </c>
      <c r="D129" s="1" t="s">
        <v>510</v>
      </c>
      <c r="E129" s="63">
        <v>69.5</v>
      </c>
      <c r="F129" s="105">
        <v>56.417000000000002</v>
      </c>
      <c r="G129" s="116" t="s">
        <v>1571</v>
      </c>
    </row>
    <row r="130" spans="1:7" s="11" customFormat="1" ht="35.25" customHeight="1">
      <c r="A130" s="108">
        <v>127</v>
      </c>
      <c r="B130" s="2" t="s">
        <v>513</v>
      </c>
      <c r="C130" s="75" t="s">
        <v>514</v>
      </c>
      <c r="D130" s="1" t="s">
        <v>510</v>
      </c>
      <c r="E130" s="63">
        <v>625.51</v>
      </c>
      <c r="F130" s="105">
        <v>232.29300000000001</v>
      </c>
      <c r="G130" s="9"/>
    </row>
    <row r="131" spans="1:7" s="11" customFormat="1" ht="31.5">
      <c r="A131" s="108">
        <v>128</v>
      </c>
      <c r="B131" s="2" t="s">
        <v>515</v>
      </c>
      <c r="C131" s="75" t="s">
        <v>516</v>
      </c>
      <c r="D131" s="1" t="s">
        <v>510</v>
      </c>
      <c r="E131" s="63">
        <v>785.29</v>
      </c>
      <c r="F131" s="105">
        <v>0</v>
      </c>
      <c r="G131" s="9"/>
    </row>
    <row r="132" spans="1:7" s="11" customFormat="1" ht="31.5">
      <c r="A132" s="108">
        <v>129</v>
      </c>
      <c r="B132" s="2" t="s">
        <v>790</v>
      </c>
      <c r="C132" s="75" t="s">
        <v>966</v>
      </c>
      <c r="D132" s="1" t="s">
        <v>791</v>
      </c>
      <c r="E132" s="63">
        <v>313.8</v>
      </c>
      <c r="F132" s="105">
        <v>204.28100000000001</v>
      </c>
      <c r="G132" s="9"/>
    </row>
    <row r="133" spans="1:7" s="11" customFormat="1" ht="47.25">
      <c r="A133" s="108">
        <v>130</v>
      </c>
      <c r="B133" s="1" t="s">
        <v>266</v>
      </c>
      <c r="C133" s="75" t="s">
        <v>267</v>
      </c>
      <c r="D133" s="1" t="s">
        <v>265</v>
      </c>
      <c r="E133" s="63">
        <v>120</v>
      </c>
      <c r="F133" s="105">
        <v>107.91300000000001</v>
      </c>
      <c r="G133" s="116" t="s">
        <v>1571</v>
      </c>
    </row>
    <row r="134" spans="1:7" s="11" customFormat="1" ht="31.5">
      <c r="A134" s="108">
        <v>131</v>
      </c>
      <c r="B134" s="1" t="s">
        <v>457</v>
      </c>
      <c r="C134" s="75" t="s">
        <v>458</v>
      </c>
      <c r="D134" s="1" t="s">
        <v>448</v>
      </c>
      <c r="E134" s="63">
        <v>35</v>
      </c>
      <c r="F134" s="105">
        <v>23.018000000000001</v>
      </c>
      <c r="G134" s="116" t="s">
        <v>1571</v>
      </c>
    </row>
    <row r="135" spans="1:7" s="11" customFormat="1" ht="31.5">
      <c r="A135" s="108">
        <v>132</v>
      </c>
      <c r="B135" s="5" t="s">
        <v>459</v>
      </c>
      <c r="C135" s="109" t="s">
        <v>460</v>
      </c>
      <c r="D135" s="5" t="s">
        <v>448</v>
      </c>
      <c r="E135" s="101">
        <v>66</v>
      </c>
      <c r="F135" s="105">
        <v>0</v>
      </c>
      <c r="G135" s="116" t="s">
        <v>1571</v>
      </c>
    </row>
    <row r="136" spans="1:7" s="11" customFormat="1" ht="31.5">
      <c r="A136" s="108">
        <v>133</v>
      </c>
      <c r="B136" s="1" t="s">
        <v>572</v>
      </c>
      <c r="C136" s="75" t="s">
        <v>573</v>
      </c>
      <c r="D136" s="1" t="s">
        <v>546</v>
      </c>
      <c r="E136" s="63">
        <v>219.4</v>
      </c>
      <c r="F136" s="105">
        <v>135.69900000000001</v>
      </c>
      <c r="G136" s="116" t="s">
        <v>1571</v>
      </c>
    </row>
    <row r="137" spans="1:7" s="11" customFormat="1" ht="31.5">
      <c r="A137" s="108">
        <v>134</v>
      </c>
      <c r="B137" s="7" t="s">
        <v>574</v>
      </c>
      <c r="C137" s="76" t="s">
        <v>575</v>
      </c>
      <c r="D137" s="7" t="s">
        <v>546</v>
      </c>
      <c r="E137" s="77">
        <v>94.5</v>
      </c>
      <c r="F137" s="105">
        <v>72.064999999999998</v>
      </c>
      <c r="G137" s="9"/>
    </row>
    <row r="138" spans="1:7" s="11" customFormat="1" ht="47.25">
      <c r="A138" s="108">
        <v>135</v>
      </c>
      <c r="B138" s="1" t="s">
        <v>699</v>
      </c>
      <c r="C138" s="75" t="s">
        <v>700</v>
      </c>
      <c r="D138" s="1" t="s">
        <v>696</v>
      </c>
      <c r="E138" s="63">
        <v>288.5</v>
      </c>
      <c r="F138" s="105">
        <v>197.73100000000002</v>
      </c>
      <c r="G138" s="116" t="s">
        <v>1571</v>
      </c>
    </row>
    <row r="139" spans="1:7" s="11" customFormat="1" ht="31.5">
      <c r="A139" s="108">
        <v>136</v>
      </c>
      <c r="B139" s="1" t="s">
        <v>837</v>
      </c>
      <c r="C139" s="75" t="s">
        <v>1244</v>
      </c>
      <c r="D139" s="1" t="s">
        <v>836</v>
      </c>
      <c r="E139" s="63">
        <v>49.6</v>
      </c>
      <c r="F139" s="105">
        <v>33.695999999999998</v>
      </c>
      <c r="G139" s="116" t="s">
        <v>1571</v>
      </c>
    </row>
    <row r="140" spans="1:7" s="11" customFormat="1" ht="34.5" customHeight="1">
      <c r="A140" s="108">
        <v>137</v>
      </c>
      <c r="B140" s="1" t="s">
        <v>838</v>
      </c>
      <c r="C140" s="75" t="s">
        <v>839</v>
      </c>
      <c r="D140" s="1" t="s">
        <v>836</v>
      </c>
      <c r="E140" s="63">
        <v>823.06000000000006</v>
      </c>
      <c r="F140" s="105">
        <v>249.48900000000003</v>
      </c>
      <c r="G140" s="9"/>
    </row>
    <row r="141" spans="1:7" s="11" customFormat="1" ht="47.25">
      <c r="A141" s="108">
        <v>138</v>
      </c>
      <c r="B141" s="1" t="s">
        <v>840</v>
      </c>
      <c r="C141" s="75" t="s">
        <v>841</v>
      </c>
      <c r="D141" s="1" t="s">
        <v>836</v>
      </c>
      <c r="E141" s="63">
        <v>247.6</v>
      </c>
      <c r="F141" s="105">
        <v>111.501</v>
      </c>
      <c r="G141" s="116" t="s">
        <v>1571</v>
      </c>
    </row>
    <row r="142" spans="1:7" s="11" customFormat="1" ht="49.5">
      <c r="A142" s="108">
        <v>139</v>
      </c>
      <c r="B142" s="2" t="s">
        <v>3</v>
      </c>
      <c r="C142" s="75" t="s">
        <v>869</v>
      </c>
      <c r="D142" s="1" t="s">
        <v>360</v>
      </c>
      <c r="E142" s="63">
        <v>444.30000000000007</v>
      </c>
      <c r="F142" s="105">
        <v>136.755</v>
      </c>
      <c r="G142" s="9"/>
    </row>
    <row r="143" spans="1:7" s="11" customFormat="1" ht="31.5">
      <c r="A143" s="108">
        <v>140</v>
      </c>
      <c r="B143" s="1" t="s">
        <v>29</v>
      </c>
      <c r="C143" s="75" t="s">
        <v>30</v>
      </c>
      <c r="D143" s="1" t="s">
        <v>6</v>
      </c>
      <c r="E143" s="63">
        <v>318</v>
      </c>
      <c r="F143" s="105">
        <v>58.752000000000002</v>
      </c>
      <c r="G143" s="9"/>
    </row>
    <row r="144" spans="1:7" s="11" customFormat="1" ht="31.5">
      <c r="A144" s="108">
        <v>141</v>
      </c>
      <c r="B144" s="2" t="s">
        <v>31</v>
      </c>
      <c r="C144" s="75" t="s">
        <v>32</v>
      </c>
      <c r="D144" s="1" t="s">
        <v>6</v>
      </c>
      <c r="E144" s="63">
        <v>159.09</v>
      </c>
      <c r="F144" s="105">
        <v>71.28</v>
      </c>
      <c r="G144" s="9"/>
    </row>
    <row r="145" spans="1:7" s="11" customFormat="1" ht="31.5">
      <c r="A145" s="108">
        <v>142</v>
      </c>
      <c r="B145" s="1" t="s">
        <v>33</v>
      </c>
      <c r="C145" s="75" t="s">
        <v>34</v>
      </c>
      <c r="D145" s="1" t="s">
        <v>6</v>
      </c>
      <c r="E145" s="63">
        <v>302.10000000000002</v>
      </c>
      <c r="F145" s="105">
        <v>215.881</v>
      </c>
      <c r="G145" s="116" t="s">
        <v>1571</v>
      </c>
    </row>
    <row r="146" spans="1:7" s="11" customFormat="1" ht="31.5">
      <c r="A146" s="108">
        <v>143</v>
      </c>
      <c r="B146" s="2" t="s">
        <v>35</v>
      </c>
      <c r="C146" s="75" t="s">
        <v>36</v>
      </c>
      <c r="D146" s="1" t="s">
        <v>6</v>
      </c>
      <c r="E146" s="63">
        <v>322.95</v>
      </c>
      <c r="F146" s="105">
        <v>181.31399999999999</v>
      </c>
      <c r="G146" s="9"/>
    </row>
    <row r="147" spans="1:7" s="11" customFormat="1" ht="31.5">
      <c r="A147" s="108">
        <v>144</v>
      </c>
      <c r="B147" s="2" t="s">
        <v>37</v>
      </c>
      <c r="C147" s="75" t="s">
        <v>38</v>
      </c>
      <c r="D147" s="1" t="s">
        <v>6</v>
      </c>
      <c r="E147" s="63">
        <v>94.699999999999989</v>
      </c>
      <c r="F147" s="105">
        <v>11.933999999999999</v>
      </c>
      <c r="G147" s="9"/>
    </row>
    <row r="148" spans="1:7" s="11" customFormat="1" ht="37.5" customHeight="1">
      <c r="A148" s="108">
        <v>145</v>
      </c>
      <c r="B148" s="2" t="s">
        <v>39</v>
      </c>
      <c r="C148" s="75" t="s">
        <v>40</v>
      </c>
      <c r="D148" s="1" t="s">
        <v>6</v>
      </c>
      <c r="E148" s="63">
        <v>285</v>
      </c>
      <c r="F148" s="105">
        <v>228.16800000000001</v>
      </c>
      <c r="G148" s="116" t="s">
        <v>1571</v>
      </c>
    </row>
    <row r="149" spans="1:7" s="11" customFormat="1" ht="31.5">
      <c r="A149" s="108">
        <v>146</v>
      </c>
      <c r="B149" s="2" t="s">
        <v>41</v>
      </c>
      <c r="C149" s="75" t="s">
        <v>42</v>
      </c>
      <c r="D149" s="1" t="s">
        <v>6</v>
      </c>
      <c r="E149" s="63">
        <v>127</v>
      </c>
      <c r="F149" s="105">
        <v>71.207999999999998</v>
      </c>
      <c r="G149" s="9"/>
    </row>
    <row r="150" spans="1:7" s="11" customFormat="1" ht="47.25">
      <c r="A150" s="108">
        <v>147</v>
      </c>
      <c r="B150" s="2" t="s">
        <v>92</v>
      </c>
      <c r="C150" s="75" t="s">
        <v>93</v>
      </c>
      <c r="D150" s="1" t="s">
        <v>73</v>
      </c>
      <c r="E150" s="63">
        <v>78.81</v>
      </c>
      <c r="F150" s="105">
        <v>64.275999999999996</v>
      </c>
      <c r="G150" s="117" t="s">
        <v>1571</v>
      </c>
    </row>
    <row r="151" spans="1:7" s="11" customFormat="1" ht="47.25">
      <c r="A151" s="108">
        <v>148</v>
      </c>
      <c r="B151" s="2" t="s">
        <v>94</v>
      </c>
      <c r="C151" s="75" t="s">
        <v>95</v>
      </c>
      <c r="D151" s="1" t="s">
        <v>73</v>
      </c>
      <c r="E151" s="63">
        <v>469.20000000000005</v>
      </c>
      <c r="F151" s="105">
        <v>261.90800000000002</v>
      </c>
      <c r="G151" s="9"/>
    </row>
    <row r="152" spans="1:7" s="11" customFormat="1" ht="31.5">
      <c r="A152" s="108">
        <v>149</v>
      </c>
      <c r="B152" s="2" t="s">
        <v>135</v>
      </c>
      <c r="C152" s="75" t="s">
        <v>1174</v>
      </c>
      <c r="D152" s="1" t="s">
        <v>112</v>
      </c>
      <c r="E152" s="63">
        <v>240.29000000000002</v>
      </c>
      <c r="F152" s="105">
        <v>168.066</v>
      </c>
      <c r="G152" s="9"/>
    </row>
    <row r="153" spans="1:7" s="11" customFormat="1" ht="15.75">
      <c r="A153" s="108">
        <v>150</v>
      </c>
      <c r="B153" s="2" t="s">
        <v>136</v>
      </c>
      <c r="C153" s="75" t="s">
        <v>137</v>
      </c>
      <c r="D153" s="1" t="s">
        <v>112</v>
      </c>
      <c r="E153" s="63">
        <v>253.17999999999995</v>
      </c>
      <c r="F153" s="105">
        <v>125.77199999999999</v>
      </c>
      <c r="G153" s="9"/>
    </row>
    <row r="154" spans="1:7" s="11" customFormat="1" ht="15.75">
      <c r="A154" s="108">
        <v>151</v>
      </c>
      <c r="B154" s="1" t="s">
        <v>138</v>
      </c>
      <c r="C154" s="75" t="s">
        <v>139</v>
      </c>
      <c r="D154" s="1" t="s">
        <v>112</v>
      </c>
      <c r="E154" s="63">
        <v>221.26999999999998</v>
      </c>
      <c r="F154" s="105">
        <v>9.234</v>
      </c>
      <c r="G154" s="9"/>
    </row>
    <row r="155" spans="1:7" s="11" customFormat="1" ht="31.5">
      <c r="A155" s="108">
        <v>152</v>
      </c>
      <c r="B155" s="2" t="s">
        <v>140</v>
      </c>
      <c r="C155" s="75" t="s">
        <v>141</v>
      </c>
      <c r="D155" s="1" t="s">
        <v>112</v>
      </c>
      <c r="E155" s="63">
        <v>440.75</v>
      </c>
      <c r="F155" s="105">
        <v>238.86700000000002</v>
      </c>
      <c r="G155" s="9"/>
    </row>
    <row r="156" spans="1:7" s="11" customFormat="1" ht="31.5">
      <c r="A156" s="108">
        <v>153</v>
      </c>
      <c r="B156" s="2" t="s">
        <v>142</v>
      </c>
      <c r="C156" s="75" t="s">
        <v>143</v>
      </c>
      <c r="D156" s="1" t="s">
        <v>112</v>
      </c>
      <c r="E156" s="63">
        <v>270.80999999999995</v>
      </c>
      <c r="F156" s="105">
        <v>172.93100000000001</v>
      </c>
      <c r="G156" s="116" t="s">
        <v>1571</v>
      </c>
    </row>
    <row r="157" spans="1:7" s="11" customFormat="1" ht="15.75">
      <c r="A157" s="108">
        <v>154</v>
      </c>
      <c r="B157" s="2" t="s">
        <v>144</v>
      </c>
      <c r="C157" s="75" t="s">
        <v>145</v>
      </c>
      <c r="D157" s="1" t="s">
        <v>112</v>
      </c>
      <c r="E157" s="63">
        <v>457.9199999999999</v>
      </c>
      <c r="F157" s="105">
        <v>269.60999999999996</v>
      </c>
      <c r="G157" s="116" t="s">
        <v>1571</v>
      </c>
    </row>
    <row r="158" spans="1:7" s="11" customFormat="1" ht="31.5">
      <c r="A158" s="108">
        <v>155</v>
      </c>
      <c r="B158" s="2" t="s">
        <v>146</v>
      </c>
      <c r="C158" s="75" t="s">
        <v>147</v>
      </c>
      <c r="D158" s="1" t="s">
        <v>112</v>
      </c>
      <c r="E158" s="63">
        <v>249.47999999999996</v>
      </c>
      <c r="F158" s="105">
        <v>26.417000000000002</v>
      </c>
      <c r="G158" s="9"/>
    </row>
    <row r="159" spans="1:7" s="11" customFormat="1" ht="15.75">
      <c r="A159" s="108">
        <v>156</v>
      </c>
      <c r="B159" s="2" t="s">
        <v>148</v>
      </c>
      <c r="C159" s="75" t="s">
        <v>149</v>
      </c>
      <c r="D159" s="1" t="s">
        <v>112</v>
      </c>
      <c r="E159" s="63">
        <v>156.63999999999999</v>
      </c>
      <c r="F159" s="105">
        <v>132.46800000000002</v>
      </c>
      <c r="G159" s="116" t="s">
        <v>1571</v>
      </c>
    </row>
    <row r="160" spans="1:7" s="11" customFormat="1" ht="47.25">
      <c r="A160" s="108">
        <v>157</v>
      </c>
      <c r="B160" s="2" t="s">
        <v>150</v>
      </c>
      <c r="C160" s="75" t="s">
        <v>151</v>
      </c>
      <c r="D160" s="1" t="s">
        <v>112</v>
      </c>
      <c r="E160" s="63">
        <v>213.67</v>
      </c>
      <c r="F160" s="105">
        <v>114.496</v>
      </c>
      <c r="G160" s="9"/>
    </row>
    <row r="161" spans="1:7" s="11" customFormat="1" ht="21.75" customHeight="1">
      <c r="A161" s="108">
        <v>158</v>
      </c>
      <c r="B161" s="2" t="s">
        <v>152</v>
      </c>
      <c r="C161" s="75" t="s">
        <v>153</v>
      </c>
      <c r="D161" s="1" t="s">
        <v>112</v>
      </c>
      <c r="E161" s="63">
        <v>100.58999999999997</v>
      </c>
      <c r="F161" s="105">
        <v>85.828999999999994</v>
      </c>
      <c r="G161" s="116" t="s">
        <v>1571</v>
      </c>
    </row>
    <row r="162" spans="1:7" s="11" customFormat="1" ht="20.25" customHeight="1">
      <c r="A162" s="108">
        <v>159</v>
      </c>
      <c r="B162" s="6" t="s">
        <v>154</v>
      </c>
      <c r="C162" s="109" t="s">
        <v>155</v>
      </c>
      <c r="D162" s="5" t="s">
        <v>112</v>
      </c>
      <c r="E162" s="101">
        <v>204.76000000000005</v>
      </c>
      <c r="F162" s="105">
        <v>156.13200000000001</v>
      </c>
      <c r="G162" s="9"/>
    </row>
    <row r="163" spans="1:7" s="11" customFormat="1" ht="31.5">
      <c r="A163" s="108">
        <v>160</v>
      </c>
      <c r="B163" s="2" t="s">
        <v>182</v>
      </c>
      <c r="C163" s="75" t="s">
        <v>906</v>
      </c>
      <c r="D163" s="1" t="s">
        <v>168</v>
      </c>
      <c r="E163" s="63">
        <v>322.14</v>
      </c>
      <c r="F163" s="105">
        <v>122.78100000000001</v>
      </c>
      <c r="G163" s="9"/>
    </row>
    <row r="164" spans="1:7" s="11" customFormat="1" ht="47.25">
      <c r="A164" s="108">
        <v>161</v>
      </c>
      <c r="B164" s="112" t="s">
        <v>183</v>
      </c>
      <c r="C164" s="76" t="s">
        <v>184</v>
      </c>
      <c r="D164" s="7" t="s">
        <v>168</v>
      </c>
      <c r="E164" s="77">
        <v>118.25000000000001</v>
      </c>
      <c r="F164" s="105">
        <v>99.156000000000006</v>
      </c>
      <c r="G164" s="116" t="s">
        <v>1571</v>
      </c>
    </row>
    <row r="165" spans="1:7" s="11" customFormat="1" ht="31.5">
      <c r="A165" s="108">
        <v>162</v>
      </c>
      <c r="B165" s="1" t="s">
        <v>185</v>
      </c>
      <c r="C165" s="75" t="s">
        <v>186</v>
      </c>
      <c r="D165" s="1" t="s">
        <v>168</v>
      </c>
      <c r="E165" s="63">
        <v>136.27000000000001</v>
      </c>
      <c r="F165" s="105">
        <v>86.215000000000003</v>
      </c>
      <c r="G165" s="116" t="s">
        <v>1571</v>
      </c>
    </row>
    <row r="166" spans="1:7" s="11" customFormat="1" ht="31.5">
      <c r="A166" s="108">
        <v>163</v>
      </c>
      <c r="B166" s="2" t="s">
        <v>187</v>
      </c>
      <c r="C166" s="75" t="s">
        <v>188</v>
      </c>
      <c r="D166" s="1" t="s">
        <v>168</v>
      </c>
      <c r="E166" s="63">
        <v>61.809999999999995</v>
      </c>
      <c r="F166" s="105">
        <v>0</v>
      </c>
      <c r="G166" s="9"/>
    </row>
    <row r="167" spans="1:7" s="11" customFormat="1" ht="31.5">
      <c r="A167" s="108">
        <v>164</v>
      </c>
      <c r="B167" s="2" t="s">
        <v>259</v>
      </c>
      <c r="C167" s="75" t="s">
        <v>260</v>
      </c>
      <c r="D167" s="1" t="s">
        <v>252</v>
      </c>
      <c r="E167" s="63">
        <v>249.52999999999997</v>
      </c>
      <c r="F167" s="105">
        <v>47.890999999999998</v>
      </c>
      <c r="G167" s="9"/>
    </row>
    <row r="168" spans="1:7" s="11" customFormat="1" ht="15.75">
      <c r="A168" s="108">
        <v>165</v>
      </c>
      <c r="B168" s="2" t="s">
        <v>261</v>
      </c>
      <c r="C168" s="75" t="s">
        <v>262</v>
      </c>
      <c r="D168" s="1" t="s">
        <v>252</v>
      </c>
      <c r="E168" s="63">
        <v>374.19999999999993</v>
      </c>
      <c r="F168" s="105">
        <v>266.90800000000002</v>
      </c>
      <c r="G168" s="116" t="s">
        <v>1571</v>
      </c>
    </row>
    <row r="169" spans="1:7" s="11" customFormat="1" ht="15.75">
      <c r="A169" s="108">
        <v>166</v>
      </c>
      <c r="B169" s="1" t="s">
        <v>282</v>
      </c>
      <c r="C169" s="75" t="s">
        <v>283</v>
      </c>
      <c r="D169" s="1" t="s">
        <v>270</v>
      </c>
      <c r="E169" s="63">
        <v>82.49</v>
      </c>
      <c r="F169" s="105">
        <v>66.111000000000004</v>
      </c>
      <c r="G169" s="116" t="s">
        <v>1571</v>
      </c>
    </row>
    <row r="170" spans="1:7" s="11" customFormat="1" ht="47.25">
      <c r="A170" s="108">
        <v>167</v>
      </c>
      <c r="B170" s="1" t="s">
        <v>284</v>
      </c>
      <c r="C170" s="75" t="s">
        <v>285</v>
      </c>
      <c r="D170" s="1" t="s">
        <v>270</v>
      </c>
      <c r="E170" s="63">
        <v>56.999999999999993</v>
      </c>
      <c r="F170" s="105">
        <v>46.777999999999999</v>
      </c>
      <c r="G170" s="116" t="s">
        <v>1571</v>
      </c>
    </row>
    <row r="171" spans="1:7" s="11" customFormat="1" ht="31.5">
      <c r="A171" s="108">
        <v>168</v>
      </c>
      <c r="B171" s="1" t="s">
        <v>286</v>
      </c>
      <c r="C171" s="75" t="s">
        <v>287</v>
      </c>
      <c r="D171" s="1" t="s">
        <v>270</v>
      </c>
      <c r="E171" s="63">
        <v>151.6</v>
      </c>
      <c r="F171" s="105">
        <v>104.28800000000001</v>
      </c>
      <c r="G171" s="116" t="s">
        <v>1571</v>
      </c>
    </row>
    <row r="172" spans="1:7" s="11" customFormat="1" ht="31.5">
      <c r="A172" s="108">
        <v>169</v>
      </c>
      <c r="B172" s="1" t="s">
        <v>288</v>
      </c>
      <c r="C172" s="75" t="s">
        <v>289</v>
      </c>
      <c r="D172" s="1" t="s">
        <v>270</v>
      </c>
      <c r="E172" s="63">
        <v>173.89</v>
      </c>
      <c r="F172" s="105">
        <v>63.031999999999996</v>
      </c>
      <c r="G172" s="9"/>
    </row>
    <row r="173" spans="1:7" s="11" customFormat="1" ht="31.5">
      <c r="A173" s="108">
        <v>170</v>
      </c>
      <c r="B173" s="1" t="s">
        <v>290</v>
      </c>
      <c r="C173" s="75" t="s">
        <v>291</v>
      </c>
      <c r="D173" s="1" t="s">
        <v>270</v>
      </c>
      <c r="E173" s="63">
        <v>157.4</v>
      </c>
      <c r="F173" s="105">
        <v>35.495999999999995</v>
      </c>
      <c r="G173" s="116" t="s">
        <v>1571</v>
      </c>
    </row>
    <row r="174" spans="1:7" s="11" customFormat="1" ht="31.5">
      <c r="A174" s="108">
        <v>171</v>
      </c>
      <c r="B174" s="1" t="s">
        <v>292</v>
      </c>
      <c r="C174" s="75" t="s">
        <v>293</v>
      </c>
      <c r="D174" s="1" t="s">
        <v>270</v>
      </c>
      <c r="E174" s="63">
        <v>105.28</v>
      </c>
      <c r="F174" s="105">
        <v>61.798999999999999</v>
      </c>
      <c r="G174" s="116" t="s">
        <v>1571</v>
      </c>
    </row>
    <row r="175" spans="1:7" s="11" customFormat="1" ht="31.5">
      <c r="A175" s="108">
        <v>172</v>
      </c>
      <c r="B175" s="1" t="s">
        <v>294</v>
      </c>
      <c r="C175" s="75" t="s">
        <v>295</v>
      </c>
      <c r="D175" s="1" t="s">
        <v>270</v>
      </c>
      <c r="E175" s="63">
        <v>87.5</v>
      </c>
      <c r="F175" s="105">
        <v>47.906999999999996</v>
      </c>
      <c r="G175" s="116" t="s">
        <v>1571</v>
      </c>
    </row>
    <row r="176" spans="1:7" s="11" customFormat="1" ht="15.75">
      <c r="A176" s="108">
        <v>173</v>
      </c>
      <c r="B176" s="1" t="s">
        <v>296</v>
      </c>
      <c r="C176" s="75" t="s">
        <v>297</v>
      </c>
      <c r="D176" s="1" t="s">
        <v>270</v>
      </c>
      <c r="E176" s="63">
        <v>128.38999999999999</v>
      </c>
      <c r="F176" s="105">
        <v>0</v>
      </c>
      <c r="G176" s="9"/>
    </row>
    <row r="177" spans="1:7" s="11" customFormat="1" ht="31.5">
      <c r="A177" s="108">
        <v>174</v>
      </c>
      <c r="B177" s="1" t="s">
        <v>298</v>
      </c>
      <c r="C177" s="75" t="s">
        <v>299</v>
      </c>
      <c r="D177" s="1" t="s">
        <v>270</v>
      </c>
      <c r="E177" s="63">
        <v>70.349999999999994</v>
      </c>
      <c r="F177" s="105">
        <v>59.376000000000005</v>
      </c>
      <c r="G177" s="116" t="s">
        <v>1571</v>
      </c>
    </row>
    <row r="178" spans="1:7" s="11" customFormat="1" ht="31.5">
      <c r="A178" s="108">
        <v>175</v>
      </c>
      <c r="B178" s="1" t="s">
        <v>300</v>
      </c>
      <c r="C178" s="75" t="s">
        <v>301</v>
      </c>
      <c r="D178" s="1" t="s">
        <v>270</v>
      </c>
      <c r="E178" s="63">
        <v>83.2</v>
      </c>
      <c r="F178" s="105">
        <v>60.838999999999999</v>
      </c>
      <c r="G178" s="116" t="s">
        <v>1571</v>
      </c>
    </row>
    <row r="179" spans="1:7" s="11" customFormat="1" ht="31.5">
      <c r="A179" s="108">
        <v>176</v>
      </c>
      <c r="B179" s="1" t="s">
        <v>334</v>
      </c>
      <c r="C179" s="75" t="s">
        <v>335</v>
      </c>
      <c r="D179" s="1" t="s">
        <v>324</v>
      </c>
      <c r="E179" s="63">
        <v>52.55</v>
      </c>
      <c r="F179" s="105">
        <v>30.798000000000002</v>
      </c>
      <c r="G179" s="116" t="s">
        <v>1571</v>
      </c>
    </row>
    <row r="180" spans="1:7" s="11" customFormat="1" ht="16.5" customHeight="1">
      <c r="A180" s="108">
        <v>177</v>
      </c>
      <c r="B180" s="1" t="s">
        <v>336</v>
      </c>
      <c r="C180" s="75" t="s">
        <v>337</v>
      </c>
      <c r="D180" s="1" t="s">
        <v>324</v>
      </c>
      <c r="E180" s="63">
        <v>40</v>
      </c>
      <c r="F180" s="105">
        <v>35.757000000000005</v>
      </c>
      <c r="G180" s="116" t="s">
        <v>1571</v>
      </c>
    </row>
    <row r="181" spans="1:7" s="11" customFormat="1" ht="15.75">
      <c r="A181" s="108">
        <v>178</v>
      </c>
      <c r="B181" s="1" t="s">
        <v>338</v>
      </c>
      <c r="C181" s="75" t="s">
        <v>339</v>
      </c>
      <c r="D181" s="1" t="s">
        <v>324</v>
      </c>
      <c r="E181" s="63">
        <v>48</v>
      </c>
      <c r="F181" s="105">
        <v>27.683999999999997</v>
      </c>
      <c r="G181" s="116" t="s">
        <v>1571</v>
      </c>
    </row>
    <row r="182" spans="1:7" s="11" customFormat="1" ht="15.75">
      <c r="A182" s="108">
        <v>179</v>
      </c>
      <c r="B182" s="1" t="s">
        <v>340</v>
      </c>
      <c r="C182" s="75" t="s">
        <v>341</v>
      </c>
      <c r="D182" s="1" t="s">
        <v>324</v>
      </c>
      <c r="E182" s="63">
        <v>19.5</v>
      </c>
      <c r="F182" s="105">
        <v>14.301</v>
      </c>
      <c r="G182" s="116" t="s">
        <v>1571</v>
      </c>
    </row>
    <row r="183" spans="1:7" s="11" customFormat="1" ht="21.75" customHeight="1">
      <c r="A183" s="108">
        <v>180</v>
      </c>
      <c r="B183" s="1" t="s">
        <v>342</v>
      </c>
      <c r="C183" s="75" t="s">
        <v>343</v>
      </c>
      <c r="D183" s="1" t="s">
        <v>324</v>
      </c>
      <c r="E183" s="63">
        <v>90.53</v>
      </c>
      <c r="F183" s="105">
        <v>56.502000000000002</v>
      </c>
      <c r="G183" s="116" t="s">
        <v>1571</v>
      </c>
    </row>
    <row r="184" spans="1:7" s="11" customFormat="1" ht="31.5">
      <c r="A184" s="108">
        <v>181</v>
      </c>
      <c r="B184" s="1" t="s">
        <v>344</v>
      </c>
      <c r="C184" s="75" t="s">
        <v>345</v>
      </c>
      <c r="D184" s="1" t="s">
        <v>324</v>
      </c>
      <c r="E184" s="63">
        <v>46.65</v>
      </c>
      <c r="F184" s="105">
        <v>24.957000000000001</v>
      </c>
      <c r="G184" s="116" t="s">
        <v>1571</v>
      </c>
    </row>
    <row r="185" spans="1:7" s="11" customFormat="1" ht="15.75">
      <c r="A185" s="108">
        <v>182</v>
      </c>
      <c r="B185" s="2" t="s">
        <v>422</v>
      </c>
      <c r="C185" s="75" t="s">
        <v>423</v>
      </c>
      <c r="D185" s="1" t="s">
        <v>389</v>
      </c>
      <c r="E185" s="63">
        <v>147.78</v>
      </c>
      <c r="F185" s="105">
        <v>53.819999999999993</v>
      </c>
      <c r="G185" s="116" t="s">
        <v>1571</v>
      </c>
    </row>
    <row r="186" spans="1:7" s="11" customFormat="1" ht="31.5">
      <c r="A186" s="108">
        <v>183</v>
      </c>
      <c r="B186" s="2" t="s">
        <v>424</v>
      </c>
      <c r="C186" s="75" t="s">
        <v>425</v>
      </c>
      <c r="D186" s="1" t="s">
        <v>389</v>
      </c>
      <c r="E186" s="63">
        <v>52.38</v>
      </c>
      <c r="F186" s="105">
        <v>23.628</v>
      </c>
      <c r="G186" s="116" t="s">
        <v>1571</v>
      </c>
    </row>
    <row r="187" spans="1:7" s="11" customFormat="1" ht="31.5">
      <c r="A187" s="108">
        <v>184</v>
      </c>
      <c r="B187" s="1" t="s">
        <v>426</v>
      </c>
      <c r="C187" s="75" t="s">
        <v>427</v>
      </c>
      <c r="D187" s="1" t="s">
        <v>389</v>
      </c>
      <c r="E187" s="63">
        <v>46.2</v>
      </c>
      <c r="F187" s="105">
        <v>40.393999999999998</v>
      </c>
      <c r="G187" s="116" t="s">
        <v>1571</v>
      </c>
    </row>
    <row r="188" spans="1:7" s="11" customFormat="1" ht="31.5">
      <c r="A188" s="108">
        <v>185</v>
      </c>
      <c r="B188" s="1" t="s">
        <v>428</v>
      </c>
      <c r="C188" s="75" t="s">
        <v>429</v>
      </c>
      <c r="D188" s="1" t="s">
        <v>389</v>
      </c>
      <c r="E188" s="63">
        <v>52.22</v>
      </c>
      <c r="F188" s="105">
        <v>46.997999999999998</v>
      </c>
      <c r="G188" s="116" t="s">
        <v>1571</v>
      </c>
    </row>
    <row r="189" spans="1:7" s="11" customFormat="1" ht="31.5">
      <c r="A189" s="108">
        <v>186</v>
      </c>
      <c r="B189" s="2" t="s">
        <v>430</v>
      </c>
      <c r="C189" s="75" t="s">
        <v>431</v>
      </c>
      <c r="D189" s="1" t="s">
        <v>389</v>
      </c>
      <c r="E189" s="63">
        <v>520.73</v>
      </c>
      <c r="F189" s="105">
        <v>0</v>
      </c>
      <c r="G189" s="9"/>
    </row>
    <row r="190" spans="1:7" s="11" customFormat="1" ht="31.5">
      <c r="A190" s="108">
        <v>187</v>
      </c>
      <c r="B190" s="2" t="s">
        <v>432</v>
      </c>
      <c r="C190" s="75" t="s">
        <v>433</v>
      </c>
      <c r="D190" s="1" t="s">
        <v>389</v>
      </c>
      <c r="E190" s="63">
        <v>338.34000000000003</v>
      </c>
      <c r="F190" s="105">
        <v>0</v>
      </c>
      <c r="G190" s="9"/>
    </row>
    <row r="191" spans="1:7" s="11" customFormat="1" ht="47.25">
      <c r="A191" s="108">
        <v>188</v>
      </c>
      <c r="B191" s="2" t="s">
        <v>434</v>
      </c>
      <c r="C191" s="75" t="s">
        <v>435</v>
      </c>
      <c r="D191" s="1" t="s">
        <v>389</v>
      </c>
      <c r="E191" s="63">
        <v>121.19000000000007</v>
      </c>
      <c r="F191" s="105">
        <v>107.208</v>
      </c>
      <c r="G191" s="116" t="s">
        <v>1571</v>
      </c>
    </row>
    <row r="192" spans="1:7" s="11" customFormat="1" ht="31.5">
      <c r="A192" s="108">
        <v>189</v>
      </c>
      <c r="B192" s="2" t="s">
        <v>436</v>
      </c>
      <c r="C192" s="75" t="s">
        <v>437</v>
      </c>
      <c r="D192" s="1" t="s">
        <v>389</v>
      </c>
      <c r="E192" s="63">
        <v>168.75</v>
      </c>
      <c r="F192" s="105">
        <v>124.34100000000001</v>
      </c>
      <c r="G192" s="9"/>
    </row>
    <row r="193" spans="1:7" s="11" customFormat="1" ht="31.5">
      <c r="A193" s="108">
        <v>190</v>
      </c>
      <c r="B193" s="1" t="s">
        <v>461</v>
      </c>
      <c r="C193" s="75" t="s">
        <v>462</v>
      </c>
      <c r="D193" s="1" t="s">
        <v>448</v>
      </c>
      <c r="E193" s="63">
        <v>108</v>
      </c>
      <c r="F193" s="105">
        <v>93.545000000000002</v>
      </c>
      <c r="G193" s="116" t="s">
        <v>1571</v>
      </c>
    </row>
    <row r="194" spans="1:7" s="11" customFormat="1" ht="47.25">
      <c r="A194" s="108">
        <v>191</v>
      </c>
      <c r="B194" s="1" t="s">
        <v>463</v>
      </c>
      <c r="C194" s="75" t="s">
        <v>464</v>
      </c>
      <c r="D194" s="1" t="s">
        <v>448</v>
      </c>
      <c r="E194" s="63">
        <v>59.5</v>
      </c>
      <c r="F194" s="105">
        <v>13.837</v>
      </c>
      <c r="G194" s="9"/>
    </row>
    <row r="195" spans="1:7" s="11" customFormat="1" ht="31.5">
      <c r="A195" s="108">
        <v>192</v>
      </c>
      <c r="B195" s="1" t="s">
        <v>465</v>
      </c>
      <c r="C195" s="75" t="s">
        <v>466</v>
      </c>
      <c r="D195" s="1" t="s">
        <v>467</v>
      </c>
      <c r="E195" s="63">
        <v>249.77999999999997</v>
      </c>
      <c r="F195" s="105">
        <v>224.404</v>
      </c>
      <c r="G195" s="116" t="s">
        <v>1571</v>
      </c>
    </row>
    <row r="196" spans="1:7" s="11" customFormat="1" ht="15.75">
      <c r="A196" s="108">
        <v>193</v>
      </c>
      <c r="B196" s="1" t="s">
        <v>468</v>
      </c>
      <c r="C196" s="75" t="s">
        <v>469</v>
      </c>
      <c r="D196" s="1" t="s">
        <v>467</v>
      </c>
      <c r="E196" s="63">
        <v>260.31</v>
      </c>
      <c r="F196" s="105">
        <v>100.364</v>
      </c>
      <c r="G196" s="9"/>
    </row>
    <row r="197" spans="1:7" s="11" customFormat="1" ht="31.5">
      <c r="A197" s="108">
        <v>194</v>
      </c>
      <c r="B197" s="1" t="s">
        <v>470</v>
      </c>
      <c r="C197" s="75" t="s">
        <v>471</v>
      </c>
      <c r="D197" s="1" t="s">
        <v>467</v>
      </c>
      <c r="E197" s="63">
        <v>97.37</v>
      </c>
      <c r="F197" s="105">
        <v>22.5</v>
      </c>
      <c r="G197" s="9"/>
    </row>
    <row r="198" spans="1:7" s="11" customFormat="1" ht="15.75">
      <c r="A198" s="108">
        <v>195</v>
      </c>
      <c r="B198" s="1" t="s">
        <v>472</v>
      </c>
      <c r="C198" s="75" t="s">
        <v>473</v>
      </c>
      <c r="D198" s="1" t="s">
        <v>467</v>
      </c>
      <c r="E198" s="63">
        <v>111.62</v>
      </c>
      <c r="F198" s="105">
        <v>98.46</v>
      </c>
      <c r="G198" s="116" t="s">
        <v>1571</v>
      </c>
    </row>
    <row r="199" spans="1:7" s="11" customFormat="1" ht="31.5">
      <c r="A199" s="108">
        <v>196</v>
      </c>
      <c r="B199" s="1" t="s">
        <v>474</v>
      </c>
      <c r="C199" s="75" t="s">
        <v>475</v>
      </c>
      <c r="D199" s="1" t="s">
        <v>467</v>
      </c>
      <c r="E199" s="63">
        <v>57.13</v>
      </c>
      <c r="F199" s="105">
        <v>25.718000000000004</v>
      </c>
      <c r="G199" s="116" t="s">
        <v>1571</v>
      </c>
    </row>
    <row r="200" spans="1:7" s="11" customFormat="1" ht="31.5">
      <c r="A200" s="108">
        <v>197</v>
      </c>
      <c r="B200" s="1" t="s">
        <v>476</v>
      </c>
      <c r="C200" s="75" t="s">
        <v>477</v>
      </c>
      <c r="D200" s="1" t="s">
        <v>467</v>
      </c>
      <c r="E200" s="63">
        <v>99.99</v>
      </c>
      <c r="F200" s="105">
        <v>65.557000000000002</v>
      </c>
      <c r="G200" s="116" t="s">
        <v>1571</v>
      </c>
    </row>
    <row r="201" spans="1:7" s="11" customFormat="1" ht="15.75">
      <c r="A201" s="108">
        <v>198</v>
      </c>
      <c r="B201" s="1" t="s">
        <v>478</v>
      </c>
      <c r="C201" s="75" t="s">
        <v>479</v>
      </c>
      <c r="D201" s="1" t="s">
        <v>467</v>
      </c>
      <c r="E201" s="63">
        <v>50.629999999999995</v>
      </c>
      <c r="F201" s="105">
        <v>22.614999999999998</v>
      </c>
      <c r="G201" s="9"/>
    </row>
    <row r="202" spans="1:7" s="11" customFormat="1" ht="15.75">
      <c r="A202" s="108">
        <v>199</v>
      </c>
      <c r="B202" s="1" t="s">
        <v>480</v>
      </c>
      <c r="C202" s="75" t="s">
        <v>481</v>
      </c>
      <c r="D202" s="1" t="s">
        <v>467</v>
      </c>
      <c r="E202" s="63">
        <v>89.45</v>
      </c>
      <c r="F202" s="105">
        <v>50.792000000000002</v>
      </c>
      <c r="G202" s="116" t="s">
        <v>1571</v>
      </c>
    </row>
    <row r="203" spans="1:7" s="11" customFormat="1" ht="15.75">
      <c r="A203" s="108">
        <v>200</v>
      </c>
      <c r="B203" s="1" t="s">
        <v>482</v>
      </c>
      <c r="C203" s="75" t="s">
        <v>483</v>
      </c>
      <c r="D203" s="1" t="s">
        <v>467</v>
      </c>
      <c r="E203" s="63">
        <v>175.39</v>
      </c>
      <c r="F203" s="105">
        <v>141.387</v>
      </c>
      <c r="G203" s="116" t="s">
        <v>1571</v>
      </c>
    </row>
    <row r="204" spans="1:7" s="11" customFormat="1" ht="31.5">
      <c r="A204" s="108">
        <v>201</v>
      </c>
      <c r="B204" s="1" t="s">
        <v>484</v>
      </c>
      <c r="C204" s="75" t="s">
        <v>485</v>
      </c>
      <c r="D204" s="1" t="s">
        <v>467</v>
      </c>
      <c r="E204" s="63">
        <v>166.47</v>
      </c>
      <c r="F204" s="105">
        <v>148.06400000000002</v>
      </c>
      <c r="G204" s="116" t="s">
        <v>1571</v>
      </c>
    </row>
    <row r="205" spans="1:7" s="11" customFormat="1" ht="36.75" customHeight="1">
      <c r="A205" s="108">
        <v>202</v>
      </c>
      <c r="B205" s="1" t="s">
        <v>486</v>
      </c>
      <c r="C205" s="75" t="s">
        <v>487</v>
      </c>
      <c r="D205" s="1" t="s">
        <v>467</v>
      </c>
      <c r="E205" s="63">
        <v>185</v>
      </c>
      <c r="F205" s="105">
        <v>162.244</v>
      </c>
      <c r="G205" s="116" t="s">
        <v>1571</v>
      </c>
    </row>
    <row r="206" spans="1:7" s="11" customFormat="1" ht="21.75" customHeight="1">
      <c r="A206" s="108">
        <v>203</v>
      </c>
      <c r="B206" s="1" t="s">
        <v>488</v>
      </c>
      <c r="C206" s="75" t="s">
        <v>489</v>
      </c>
      <c r="D206" s="1" t="s">
        <v>467</v>
      </c>
      <c r="E206" s="63">
        <v>254.1</v>
      </c>
      <c r="F206" s="105">
        <v>106.298</v>
      </c>
      <c r="G206" s="116" t="s">
        <v>1571</v>
      </c>
    </row>
    <row r="207" spans="1:7" s="11" customFormat="1" ht="15.75">
      <c r="A207" s="108">
        <v>204</v>
      </c>
      <c r="B207" s="1" t="s">
        <v>490</v>
      </c>
      <c r="C207" s="75" t="s">
        <v>491</v>
      </c>
      <c r="D207" s="1" t="s">
        <v>467</v>
      </c>
      <c r="E207" s="63">
        <v>222.25</v>
      </c>
      <c r="F207" s="105">
        <v>172.45600000000002</v>
      </c>
      <c r="G207" s="116" t="s">
        <v>1571</v>
      </c>
    </row>
    <row r="208" spans="1:7" s="11" customFormat="1" ht="38.25" customHeight="1">
      <c r="A208" s="108">
        <v>205</v>
      </c>
      <c r="B208" s="1" t="s">
        <v>492</v>
      </c>
      <c r="C208" s="75" t="s">
        <v>493</v>
      </c>
      <c r="D208" s="1" t="s">
        <v>467</v>
      </c>
      <c r="E208" s="63">
        <v>219.68</v>
      </c>
      <c r="F208" s="105">
        <v>108.178</v>
      </c>
      <c r="G208" s="9"/>
    </row>
    <row r="209" spans="1:7" s="11" customFormat="1" ht="31.5">
      <c r="A209" s="108">
        <v>206</v>
      </c>
      <c r="B209" s="1" t="s">
        <v>494</v>
      </c>
      <c r="C209" s="75" t="s">
        <v>495</v>
      </c>
      <c r="D209" s="1" t="s">
        <v>467</v>
      </c>
      <c r="E209" s="63">
        <v>166.61</v>
      </c>
      <c r="F209" s="105">
        <v>119.20100000000001</v>
      </c>
      <c r="G209" s="116" t="s">
        <v>1571</v>
      </c>
    </row>
    <row r="210" spans="1:7" s="11" customFormat="1" ht="15.75">
      <c r="A210" s="108">
        <v>207</v>
      </c>
      <c r="B210" s="1" t="s">
        <v>496</v>
      </c>
      <c r="C210" s="75" t="s">
        <v>497</v>
      </c>
      <c r="D210" s="1" t="s">
        <v>467</v>
      </c>
      <c r="E210" s="63">
        <v>86.3</v>
      </c>
      <c r="F210" s="105">
        <v>74.063999999999993</v>
      </c>
      <c r="G210" s="116" t="s">
        <v>1571</v>
      </c>
    </row>
    <row r="211" spans="1:7" s="11" customFormat="1" ht="15.75">
      <c r="A211" s="108">
        <v>208</v>
      </c>
      <c r="B211" s="1" t="s">
        <v>498</v>
      </c>
      <c r="C211" s="75" t="s">
        <v>499</v>
      </c>
      <c r="D211" s="1" t="s">
        <v>467</v>
      </c>
      <c r="E211" s="63">
        <v>247.89</v>
      </c>
      <c r="F211" s="105">
        <v>109.523</v>
      </c>
      <c r="G211" s="9"/>
    </row>
    <row r="212" spans="1:7" s="11" customFormat="1" ht="15.75">
      <c r="A212" s="108">
        <v>209</v>
      </c>
      <c r="B212" s="1" t="s">
        <v>500</v>
      </c>
      <c r="C212" s="75" t="s">
        <v>501</v>
      </c>
      <c r="D212" s="1" t="s">
        <v>467</v>
      </c>
      <c r="E212" s="63">
        <v>201.47</v>
      </c>
      <c r="F212" s="105">
        <v>180.68700000000001</v>
      </c>
      <c r="G212" s="116" t="s">
        <v>1571</v>
      </c>
    </row>
    <row r="213" spans="1:7" s="11" customFormat="1" ht="31.5">
      <c r="A213" s="108">
        <v>210</v>
      </c>
      <c r="B213" s="1" t="s">
        <v>502</v>
      </c>
      <c r="C213" s="75" t="s">
        <v>503</v>
      </c>
      <c r="D213" s="1" t="s">
        <v>467</v>
      </c>
      <c r="E213" s="63">
        <v>130.5</v>
      </c>
      <c r="F213" s="105">
        <v>114.419</v>
      </c>
      <c r="G213" s="116" t="s">
        <v>1571</v>
      </c>
    </row>
    <row r="214" spans="1:7" s="11" customFormat="1" ht="31.5">
      <c r="A214" s="108">
        <v>211</v>
      </c>
      <c r="B214" s="1" t="s">
        <v>504</v>
      </c>
      <c r="C214" s="75" t="s">
        <v>505</v>
      </c>
      <c r="D214" s="1" t="s">
        <v>467</v>
      </c>
      <c r="E214" s="63">
        <v>71.5</v>
      </c>
      <c r="F214" s="105">
        <v>30.696000000000002</v>
      </c>
      <c r="G214" s="116" t="s">
        <v>1571</v>
      </c>
    </row>
    <row r="215" spans="1:7" s="11" customFormat="1" ht="31.5">
      <c r="A215" s="108">
        <v>212</v>
      </c>
      <c r="B215" s="1" t="s">
        <v>506</v>
      </c>
      <c r="C215" s="75" t="s">
        <v>507</v>
      </c>
      <c r="D215" s="1" t="s">
        <v>467</v>
      </c>
      <c r="E215" s="63">
        <v>215</v>
      </c>
      <c r="F215" s="105">
        <v>135.68600000000001</v>
      </c>
      <c r="G215" s="116" t="s">
        <v>1571</v>
      </c>
    </row>
    <row r="216" spans="1:7" s="11" customFormat="1" ht="31.5">
      <c r="A216" s="108">
        <v>213</v>
      </c>
      <c r="B216" s="2" t="s">
        <v>517</v>
      </c>
      <c r="C216" s="75" t="s">
        <v>518</v>
      </c>
      <c r="D216" s="1" t="s">
        <v>510</v>
      </c>
      <c r="E216" s="63">
        <v>54.84</v>
      </c>
      <c r="F216" s="105">
        <v>49.356000000000002</v>
      </c>
      <c r="G216" s="116" t="s">
        <v>1571</v>
      </c>
    </row>
    <row r="217" spans="1:7" s="11" customFormat="1" ht="36.75" customHeight="1">
      <c r="A217" s="108">
        <v>214</v>
      </c>
      <c r="B217" s="6" t="s">
        <v>519</v>
      </c>
      <c r="C217" s="109" t="s">
        <v>520</v>
      </c>
      <c r="D217" s="5" t="s">
        <v>510</v>
      </c>
      <c r="E217" s="101">
        <v>85.42</v>
      </c>
      <c r="F217" s="105">
        <v>75.400000000000006</v>
      </c>
      <c r="G217" s="116" t="s">
        <v>1571</v>
      </c>
    </row>
    <row r="218" spans="1:7" s="11" customFormat="1" ht="49.5">
      <c r="A218" s="108">
        <v>215</v>
      </c>
      <c r="B218" s="2" t="s">
        <v>521</v>
      </c>
      <c r="C218" s="75" t="s">
        <v>870</v>
      </c>
      <c r="D218" s="1" t="s">
        <v>510</v>
      </c>
      <c r="E218" s="63">
        <v>114.87</v>
      </c>
      <c r="F218" s="105">
        <v>31.974</v>
      </c>
      <c r="G218" s="116" t="s">
        <v>1571</v>
      </c>
    </row>
    <row r="219" spans="1:7" s="11" customFormat="1" ht="15.75">
      <c r="A219" s="108">
        <v>216</v>
      </c>
      <c r="B219" s="7" t="s">
        <v>576</v>
      </c>
      <c r="C219" s="76" t="s">
        <v>577</v>
      </c>
      <c r="D219" s="7" t="s">
        <v>546</v>
      </c>
      <c r="E219" s="77">
        <v>217.4</v>
      </c>
      <c r="F219" s="105">
        <v>117.77500000000001</v>
      </c>
      <c r="G219" s="9"/>
    </row>
    <row r="220" spans="1:7" s="11" customFormat="1" ht="31.5">
      <c r="A220" s="108">
        <v>217</v>
      </c>
      <c r="B220" s="1" t="s">
        <v>578</v>
      </c>
      <c r="C220" s="75" t="s">
        <v>579</v>
      </c>
      <c r="D220" s="1" t="s">
        <v>546</v>
      </c>
      <c r="E220" s="63">
        <v>94</v>
      </c>
      <c r="F220" s="105">
        <v>36.149000000000001</v>
      </c>
      <c r="G220" s="9"/>
    </row>
    <row r="221" spans="1:7" s="11" customFormat="1" ht="47.25">
      <c r="A221" s="108">
        <v>218</v>
      </c>
      <c r="B221" s="1" t="s">
        <v>580</v>
      </c>
      <c r="C221" s="75" t="s">
        <v>581</v>
      </c>
      <c r="D221" s="1" t="s">
        <v>546</v>
      </c>
      <c r="E221" s="63">
        <v>269.77999999999997</v>
      </c>
      <c r="F221" s="105">
        <v>112.09099999999999</v>
      </c>
      <c r="G221" s="9"/>
    </row>
    <row r="222" spans="1:7" s="11" customFormat="1" ht="31.5">
      <c r="A222" s="108">
        <v>219</v>
      </c>
      <c r="B222" s="1" t="s">
        <v>582</v>
      </c>
      <c r="C222" s="75" t="s">
        <v>1239</v>
      </c>
      <c r="D222" s="1" t="s">
        <v>546</v>
      </c>
      <c r="E222" s="63">
        <v>212.5</v>
      </c>
      <c r="F222" s="105">
        <v>128.571</v>
      </c>
      <c r="G222" s="9"/>
    </row>
    <row r="223" spans="1:7" s="11" customFormat="1" ht="15.75">
      <c r="A223" s="108">
        <v>220</v>
      </c>
      <c r="B223" s="1" t="s">
        <v>583</v>
      </c>
      <c r="C223" s="75" t="s">
        <v>584</v>
      </c>
      <c r="D223" s="1" t="s">
        <v>585</v>
      </c>
      <c r="E223" s="63">
        <v>145.31</v>
      </c>
      <c r="F223" s="105">
        <v>55.887</v>
      </c>
      <c r="G223" s="9"/>
    </row>
    <row r="224" spans="1:7" s="11" customFormat="1" ht="15.75">
      <c r="A224" s="108">
        <v>221</v>
      </c>
      <c r="B224" s="1" t="s">
        <v>586</v>
      </c>
      <c r="C224" s="75" t="s">
        <v>587</v>
      </c>
      <c r="D224" s="1" t="s">
        <v>585</v>
      </c>
      <c r="E224" s="63">
        <v>85.5</v>
      </c>
      <c r="F224" s="105">
        <v>76.914000000000016</v>
      </c>
      <c r="G224" s="116" t="s">
        <v>1571</v>
      </c>
    </row>
    <row r="225" spans="1:7" s="11" customFormat="1" ht="31.5">
      <c r="A225" s="108">
        <v>222</v>
      </c>
      <c r="B225" s="1" t="s">
        <v>588</v>
      </c>
      <c r="C225" s="75" t="s">
        <v>589</v>
      </c>
      <c r="D225" s="1" t="s">
        <v>585</v>
      </c>
      <c r="E225" s="63">
        <v>163.95</v>
      </c>
      <c r="F225" s="105">
        <v>79.332999999999998</v>
      </c>
      <c r="G225" s="116" t="s">
        <v>1571</v>
      </c>
    </row>
    <row r="226" spans="1:7" s="11" customFormat="1" ht="15.75">
      <c r="A226" s="108">
        <v>223</v>
      </c>
      <c r="B226" s="1" t="s">
        <v>590</v>
      </c>
      <c r="C226" s="75" t="s">
        <v>591</v>
      </c>
      <c r="D226" s="1" t="s">
        <v>585</v>
      </c>
      <c r="E226" s="63">
        <v>99.95</v>
      </c>
      <c r="F226" s="105">
        <v>52.701000000000001</v>
      </c>
      <c r="G226" s="9"/>
    </row>
    <row r="227" spans="1:7" s="11" customFormat="1" ht="31.5">
      <c r="A227" s="108">
        <v>224</v>
      </c>
      <c r="B227" s="1" t="s">
        <v>592</v>
      </c>
      <c r="C227" s="75" t="s">
        <v>593</v>
      </c>
      <c r="D227" s="1" t="s">
        <v>585</v>
      </c>
      <c r="E227" s="63">
        <v>53</v>
      </c>
      <c r="F227" s="105">
        <v>41.878</v>
      </c>
      <c r="G227" s="116" t="s">
        <v>1571</v>
      </c>
    </row>
    <row r="228" spans="1:7" s="11" customFormat="1" ht="15.75">
      <c r="A228" s="108">
        <v>225</v>
      </c>
      <c r="B228" s="1" t="s">
        <v>594</v>
      </c>
      <c r="C228" s="75" t="s">
        <v>595</v>
      </c>
      <c r="D228" s="1" t="s">
        <v>585</v>
      </c>
      <c r="E228" s="63">
        <v>67.75</v>
      </c>
      <c r="F228" s="105">
        <v>60.744999999999997</v>
      </c>
      <c r="G228" s="116" t="s">
        <v>1571</v>
      </c>
    </row>
    <row r="229" spans="1:7" s="11" customFormat="1" ht="31.5">
      <c r="A229" s="108">
        <v>226</v>
      </c>
      <c r="B229" s="1" t="s">
        <v>596</v>
      </c>
      <c r="C229" s="75" t="s">
        <v>597</v>
      </c>
      <c r="D229" s="1" t="s">
        <v>585</v>
      </c>
      <c r="E229" s="63">
        <v>141.5</v>
      </c>
      <c r="F229" s="105">
        <v>34.930999999999997</v>
      </c>
      <c r="G229" s="9"/>
    </row>
    <row r="230" spans="1:7" s="11" customFormat="1" ht="31.5">
      <c r="A230" s="108">
        <v>227</v>
      </c>
      <c r="B230" s="1" t="s">
        <v>598</v>
      </c>
      <c r="C230" s="75" t="s">
        <v>599</v>
      </c>
      <c r="D230" s="1" t="s">
        <v>585</v>
      </c>
      <c r="E230" s="63">
        <v>93.85</v>
      </c>
      <c r="F230" s="105">
        <v>13.048</v>
      </c>
      <c r="G230" s="9"/>
    </row>
    <row r="231" spans="1:7" s="11" customFormat="1" ht="15.75">
      <c r="A231" s="108">
        <v>228</v>
      </c>
      <c r="B231" s="1" t="s">
        <v>600</v>
      </c>
      <c r="C231" s="75" t="s">
        <v>601</v>
      </c>
      <c r="D231" s="1" t="s">
        <v>585</v>
      </c>
      <c r="E231" s="63">
        <v>217.1</v>
      </c>
      <c r="F231" s="105">
        <v>90.896999999999991</v>
      </c>
      <c r="G231" s="9"/>
    </row>
    <row r="232" spans="1:7" s="11" customFormat="1" ht="15.75">
      <c r="A232" s="108">
        <v>229</v>
      </c>
      <c r="B232" s="1" t="s">
        <v>602</v>
      </c>
      <c r="C232" s="75" t="s">
        <v>603</v>
      </c>
      <c r="D232" s="1" t="s">
        <v>585</v>
      </c>
      <c r="E232" s="63">
        <v>139.5</v>
      </c>
      <c r="F232" s="105">
        <v>103.235</v>
      </c>
      <c r="G232" s="116" t="s">
        <v>1571</v>
      </c>
    </row>
    <row r="233" spans="1:7" s="11" customFormat="1" ht="15.75">
      <c r="A233" s="108">
        <v>230</v>
      </c>
      <c r="B233" s="1" t="s">
        <v>604</v>
      </c>
      <c r="C233" s="75" t="s">
        <v>605</v>
      </c>
      <c r="D233" s="1" t="s">
        <v>585</v>
      </c>
      <c r="E233" s="63">
        <v>217</v>
      </c>
      <c r="F233" s="105">
        <v>48.581000000000003</v>
      </c>
      <c r="G233" s="9"/>
    </row>
    <row r="234" spans="1:7" s="11" customFormat="1" ht="31.5">
      <c r="A234" s="108">
        <v>231</v>
      </c>
      <c r="B234" s="1" t="s">
        <v>606</v>
      </c>
      <c r="C234" s="75" t="s">
        <v>607</v>
      </c>
      <c r="D234" s="1" t="s">
        <v>585</v>
      </c>
      <c r="E234" s="63">
        <v>98.35</v>
      </c>
      <c r="F234" s="105">
        <v>41.058</v>
      </c>
      <c r="G234" s="9"/>
    </row>
    <row r="235" spans="1:7" s="11" customFormat="1" ht="31.5">
      <c r="A235" s="108">
        <v>232</v>
      </c>
      <c r="B235" s="1" t="s">
        <v>608</v>
      </c>
      <c r="C235" s="75" t="s">
        <v>609</v>
      </c>
      <c r="D235" s="1" t="s">
        <v>585</v>
      </c>
      <c r="E235" s="63">
        <v>138</v>
      </c>
      <c r="F235" s="105">
        <v>53.115000000000002</v>
      </c>
      <c r="G235" s="116" t="s">
        <v>1571</v>
      </c>
    </row>
    <row r="236" spans="1:7" s="11" customFormat="1" ht="15.75">
      <c r="A236" s="108">
        <v>233</v>
      </c>
      <c r="B236" s="1" t="s">
        <v>610</v>
      </c>
      <c r="C236" s="75" t="s">
        <v>611</v>
      </c>
      <c r="D236" s="1" t="s">
        <v>585</v>
      </c>
      <c r="E236" s="63">
        <v>249.30000000000004</v>
      </c>
      <c r="F236" s="105">
        <v>27.402000000000001</v>
      </c>
      <c r="G236" s="9"/>
    </row>
    <row r="237" spans="1:7" s="11" customFormat="1" ht="31.5">
      <c r="A237" s="108">
        <v>234</v>
      </c>
      <c r="B237" s="1" t="s">
        <v>612</v>
      </c>
      <c r="C237" s="75" t="s">
        <v>613</v>
      </c>
      <c r="D237" s="1" t="s">
        <v>585</v>
      </c>
      <c r="E237" s="63">
        <v>212.45</v>
      </c>
      <c r="F237" s="105">
        <v>86.932000000000002</v>
      </c>
      <c r="G237" s="9"/>
    </row>
    <row r="238" spans="1:7" s="11" customFormat="1" ht="15.75">
      <c r="A238" s="108">
        <v>235</v>
      </c>
      <c r="B238" s="1" t="s">
        <v>614</v>
      </c>
      <c r="C238" s="75" t="s">
        <v>615</v>
      </c>
      <c r="D238" s="1" t="s">
        <v>585</v>
      </c>
      <c r="E238" s="63">
        <v>141.47999999999999</v>
      </c>
      <c r="F238" s="105">
        <v>56.475999999999999</v>
      </c>
      <c r="G238" s="9"/>
    </row>
    <row r="239" spans="1:7" s="11" customFormat="1" ht="15.75">
      <c r="A239" s="108">
        <v>236</v>
      </c>
      <c r="B239" s="1" t="s">
        <v>616</v>
      </c>
      <c r="C239" s="75" t="s">
        <v>617</v>
      </c>
      <c r="D239" s="1" t="s">
        <v>585</v>
      </c>
      <c r="E239" s="63">
        <v>127.55000000000001</v>
      </c>
      <c r="F239" s="105">
        <v>34.022999999999996</v>
      </c>
      <c r="G239" s="116" t="s">
        <v>1571</v>
      </c>
    </row>
    <row r="240" spans="1:7" s="11" customFormat="1" ht="31.5">
      <c r="A240" s="108">
        <v>237</v>
      </c>
      <c r="B240" s="1" t="s">
        <v>618</v>
      </c>
      <c r="C240" s="75" t="s">
        <v>619</v>
      </c>
      <c r="D240" s="1" t="s">
        <v>585</v>
      </c>
      <c r="E240" s="63">
        <v>166</v>
      </c>
      <c r="F240" s="105">
        <v>40.137</v>
      </c>
      <c r="G240" s="9"/>
    </row>
    <row r="241" spans="1:7" s="11" customFormat="1" ht="31.5">
      <c r="A241" s="108">
        <v>238</v>
      </c>
      <c r="B241" s="1" t="s">
        <v>620</v>
      </c>
      <c r="C241" s="75" t="s">
        <v>621</v>
      </c>
      <c r="D241" s="1" t="s">
        <v>585</v>
      </c>
      <c r="E241" s="63">
        <v>279</v>
      </c>
      <c r="F241" s="105">
        <v>32.341999999999999</v>
      </c>
      <c r="G241" s="9"/>
    </row>
    <row r="242" spans="1:7" s="11" customFormat="1" ht="31.5">
      <c r="A242" s="108">
        <v>239</v>
      </c>
      <c r="B242" s="1" t="s">
        <v>622</v>
      </c>
      <c r="C242" s="75" t="s">
        <v>623</v>
      </c>
      <c r="D242" s="1" t="s">
        <v>585</v>
      </c>
      <c r="E242" s="63">
        <v>166.7</v>
      </c>
      <c r="F242" s="105">
        <v>42.219000000000001</v>
      </c>
      <c r="G242" s="9"/>
    </row>
    <row r="243" spans="1:7" s="11" customFormat="1" ht="24" customHeight="1">
      <c r="A243" s="108">
        <v>240</v>
      </c>
      <c r="B243" s="1" t="s">
        <v>624</v>
      </c>
      <c r="C243" s="75" t="s">
        <v>625</v>
      </c>
      <c r="D243" s="1" t="s">
        <v>585</v>
      </c>
      <c r="E243" s="63">
        <v>176.85</v>
      </c>
      <c r="F243" s="105">
        <v>104.15</v>
      </c>
      <c r="G243" s="116" t="s">
        <v>1571</v>
      </c>
    </row>
    <row r="244" spans="1:7" s="11" customFormat="1" ht="15.75">
      <c r="A244" s="108">
        <v>241</v>
      </c>
      <c r="B244" s="1" t="s">
        <v>626</v>
      </c>
      <c r="C244" s="75" t="s">
        <v>627</v>
      </c>
      <c r="D244" s="1" t="s">
        <v>585</v>
      </c>
      <c r="E244" s="63">
        <v>136.6</v>
      </c>
      <c r="F244" s="105">
        <v>88.929000000000002</v>
      </c>
      <c r="G244" s="116" t="s">
        <v>1571</v>
      </c>
    </row>
    <row r="245" spans="1:7" s="11" customFormat="1" ht="15.75">
      <c r="A245" s="108">
        <v>242</v>
      </c>
      <c r="B245" s="1" t="s">
        <v>628</v>
      </c>
      <c r="C245" s="75" t="s">
        <v>629</v>
      </c>
      <c r="D245" s="1" t="s">
        <v>585</v>
      </c>
      <c r="E245" s="63">
        <v>167.88</v>
      </c>
      <c r="F245" s="105">
        <v>56.231999999999999</v>
      </c>
      <c r="G245" s="9"/>
    </row>
    <row r="246" spans="1:7" s="11" customFormat="1" ht="31.5">
      <c r="A246" s="108">
        <v>243</v>
      </c>
      <c r="B246" s="1" t="s">
        <v>630</v>
      </c>
      <c r="C246" s="75" t="s">
        <v>631</v>
      </c>
      <c r="D246" s="1" t="s">
        <v>585</v>
      </c>
      <c r="E246" s="63">
        <v>173.95</v>
      </c>
      <c r="F246" s="105">
        <v>60.036999999999999</v>
      </c>
      <c r="G246" s="9"/>
    </row>
    <row r="247" spans="1:7" s="11" customFormat="1" ht="15.75">
      <c r="A247" s="108">
        <v>244</v>
      </c>
      <c r="B247" s="1" t="s">
        <v>632</v>
      </c>
      <c r="C247" s="75" t="s">
        <v>633</v>
      </c>
      <c r="D247" s="1" t="s">
        <v>585</v>
      </c>
      <c r="E247" s="63">
        <v>226.69000000000003</v>
      </c>
      <c r="F247" s="105">
        <v>173.55599999999998</v>
      </c>
      <c r="G247" s="9"/>
    </row>
    <row r="248" spans="1:7" s="11" customFormat="1" ht="31.5">
      <c r="A248" s="108">
        <v>245</v>
      </c>
      <c r="B248" s="1" t="s">
        <v>634</v>
      </c>
      <c r="C248" s="75" t="s">
        <v>635</v>
      </c>
      <c r="D248" s="1" t="s">
        <v>585</v>
      </c>
      <c r="E248" s="63">
        <v>248.62</v>
      </c>
      <c r="F248" s="105">
        <v>69.12</v>
      </c>
      <c r="G248" s="9"/>
    </row>
    <row r="249" spans="1:7" s="11" customFormat="1" ht="15.75">
      <c r="A249" s="108">
        <v>246</v>
      </c>
      <c r="B249" s="1" t="s">
        <v>636</v>
      </c>
      <c r="C249" s="75" t="s">
        <v>637</v>
      </c>
      <c r="D249" s="1" t="s">
        <v>585</v>
      </c>
      <c r="E249" s="63">
        <v>191.85</v>
      </c>
      <c r="F249" s="105">
        <v>162.69299999999998</v>
      </c>
      <c r="G249" s="116" t="s">
        <v>1571</v>
      </c>
    </row>
    <row r="250" spans="1:7" s="11" customFormat="1" ht="31.5">
      <c r="A250" s="108">
        <v>247</v>
      </c>
      <c r="B250" s="1" t="s">
        <v>638</v>
      </c>
      <c r="C250" s="75" t="s">
        <v>639</v>
      </c>
      <c r="D250" s="1" t="s">
        <v>585</v>
      </c>
      <c r="E250" s="63">
        <v>250</v>
      </c>
      <c r="F250" s="105">
        <v>142.95400000000001</v>
      </c>
      <c r="G250" s="9"/>
    </row>
    <row r="251" spans="1:7" s="11" customFormat="1" ht="21.75" customHeight="1">
      <c r="A251" s="108">
        <v>248</v>
      </c>
      <c r="B251" s="1" t="s">
        <v>640</v>
      </c>
      <c r="C251" s="75" t="s">
        <v>641</v>
      </c>
      <c r="D251" s="1" t="s">
        <v>585</v>
      </c>
      <c r="E251" s="63">
        <v>226.29999999999998</v>
      </c>
      <c r="F251" s="105">
        <v>95.058000000000007</v>
      </c>
      <c r="G251" s="9"/>
    </row>
    <row r="252" spans="1:7" s="11" customFormat="1" ht="15.75">
      <c r="A252" s="108">
        <v>249</v>
      </c>
      <c r="B252" s="1" t="s">
        <v>642</v>
      </c>
      <c r="C252" s="75" t="s">
        <v>643</v>
      </c>
      <c r="D252" s="1" t="s">
        <v>585</v>
      </c>
      <c r="E252" s="63">
        <v>119.7</v>
      </c>
      <c r="F252" s="105">
        <v>47.272999999999996</v>
      </c>
      <c r="G252" s="9"/>
    </row>
    <row r="253" spans="1:7" s="11" customFormat="1" ht="15.75">
      <c r="A253" s="108">
        <v>250</v>
      </c>
      <c r="B253" s="1" t="s">
        <v>644</v>
      </c>
      <c r="C253" s="75" t="s">
        <v>645</v>
      </c>
      <c r="D253" s="1" t="s">
        <v>585</v>
      </c>
      <c r="E253" s="63">
        <v>178.9</v>
      </c>
      <c r="F253" s="105">
        <v>44.948999999999998</v>
      </c>
      <c r="G253" s="9"/>
    </row>
    <row r="254" spans="1:7" s="11" customFormat="1" ht="24" customHeight="1">
      <c r="A254" s="108">
        <v>251</v>
      </c>
      <c r="B254" s="1" t="s">
        <v>646</v>
      </c>
      <c r="C254" s="75" t="s">
        <v>647</v>
      </c>
      <c r="D254" s="1" t="s">
        <v>585</v>
      </c>
      <c r="E254" s="63">
        <v>271.7</v>
      </c>
      <c r="F254" s="105">
        <v>126.792</v>
      </c>
      <c r="G254" s="9"/>
    </row>
    <row r="255" spans="1:7" s="11" customFormat="1" ht="31.5">
      <c r="A255" s="108">
        <v>252</v>
      </c>
      <c r="B255" s="1" t="s">
        <v>648</v>
      </c>
      <c r="C255" s="75" t="s">
        <v>649</v>
      </c>
      <c r="D255" s="1" t="s">
        <v>585</v>
      </c>
      <c r="E255" s="63">
        <v>79.55</v>
      </c>
      <c r="F255" s="105">
        <v>52.220000000000006</v>
      </c>
      <c r="G255" s="116" t="s">
        <v>1571</v>
      </c>
    </row>
    <row r="256" spans="1:7" s="11" customFormat="1" ht="15.75">
      <c r="A256" s="108">
        <v>253</v>
      </c>
      <c r="B256" s="1" t="s">
        <v>650</v>
      </c>
      <c r="C256" s="75" t="s">
        <v>651</v>
      </c>
      <c r="D256" s="1" t="s">
        <v>585</v>
      </c>
      <c r="E256" s="63">
        <v>280.89999999999998</v>
      </c>
      <c r="F256" s="105">
        <v>99.531000000000006</v>
      </c>
      <c r="G256" s="9"/>
    </row>
    <row r="257" spans="1:7" s="11" customFormat="1" ht="31.5">
      <c r="A257" s="108">
        <v>254</v>
      </c>
      <c r="B257" s="14" t="s">
        <v>652</v>
      </c>
      <c r="C257" s="75" t="s">
        <v>1236</v>
      </c>
      <c r="D257" s="1" t="s">
        <v>585</v>
      </c>
      <c r="E257" s="63">
        <v>114.94</v>
      </c>
      <c r="F257" s="105">
        <v>97.962000000000003</v>
      </c>
      <c r="G257" s="116" t="s">
        <v>1571</v>
      </c>
    </row>
    <row r="258" spans="1:7" s="11" customFormat="1" ht="37.5" customHeight="1">
      <c r="A258" s="108">
        <v>255</v>
      </c>
      <c r="B258" s="1" t="s">
        <v>653</v>
      </c>
      <c r="C258" s="75" t="s">
        <v>654</v>
      </c>
      <c r="D258" s="1" t="s">
        <v>585</v>
      </c>
      <c r="E258" s="63">
        <v>109.93000000000002</v>
      </c>
      <c r="F258" s="105">
        <v>93.111999999999995</v>
      </c>
      <c r="G258" s="116" t="s">
        <v>1571</v>
      </c>
    </row>
    <row r="259" spans="1:7" s="11" customFormat="1" ht="20.25" customHeight="1">
      <c r="A259" s="108">
        <v>256</v>
      </c>
      <c r="B259" s="1" t="s">
        <v>655</v>
      </c>
      <c r="C259" s="75" t="s">
        <v>656</v>
      </c>
      <c r="D259" s="1" t="s">
        <v>585</v>
      </c>
      <c r="E259" s="63">
        <v>111.46000000000001</v>
      </c>
      <c r="F259" s="105">
        <v>77.17</v>
      </c>
      <c r="G259" s="116" t="s">
        <v>1571</v>
      </c>
    </row>
    <row r="260" spans="1:7" s="11" customFormat="1" ht="21" customHeight="1">
      <c r="A260" s="108">
        <v>257</v>
      </c>
      <c r="B260" s="1" t="s">
        <v>657</v>
      </c>
      <c r="C260" s="75" t="s">
        <v>658</v>
      </c>
      <c r="D260" s="1" t="s">
        <v>585</v>
      </c>
      <c r="E260" s="63">
        <v>141.75</v>
      </c>
      <c r="F260" s="105">
        <v>60.966999999999999</v>
      </c>
      <c r="G260" s="116" t="s">
        <v>1571</v>
      </c>
    </row>
    <row r="261" spans="1:7" s="11" customFormat="1" ht="31.5">
      <c r="A261" s="108">
        <v>258</v>
      </c>
      <c r="B261" s="1" t="s">
        <v>659</v>
      </c>
      <c r="C261" s="75" t="s">
        <v>660</v>
      </c>
      <c r="D261" s="1" t="s">
        <v>585</v>
      </c>
      <c r="E261" s="63">
        <v>249.5</v>
      </c>
      <c r="F261" s="105">
        <v>167.43599999999998</v>
      </c>
      <c r="G261" s="9"/>
    </row>
    <row r="262" spans="1:7" s="11" customFormat="1" ht="31.5">
      <c r="A262" s="108">
        <v>259</v>
      </c>
      <c r="B262" s="1" t="s">
        <v>661</v>
      </c>
      <c r="C262" s="75" t="s">
        <v>662</v>
      </c>
      <c r="D262" s="1" t="s">
        <v>585</v>
      </c>
      <c r="E262" s="63">
        <v>116.10000000000001</v>
      </c>
      <c r="F262" s="105">
        <v>81.126000000000005</v>
      </c>
      <c r="G262" s="116" t="s">
        <v>1571</v>
      </c>
    </row>
    <row r="263" spans="1:7" s="11" customFormat="1" ht="47.25">
      <c r="A263" s="108">
        <v>260</v>
      </c>
      <c r="B263" s="1" t="s">
        <v>663</v>
      </c>
      <c r="C263" s="75" t="s">
        <v>664</v>
      </c>
      <c r="D263" s="1" t="s">
        <v>585</v>
      </c>
      <c r="E263" s="63">
        <v>48.5</v>
      </c>
      <c r="F263" s="105">
        <v>43.536000000000001</v>
      </c>
      <c r="G263" s="116" t="s">
        <v>1571</v>
      </c>
    </row>
    <row r="264" spans="1:7" s="11" customFormat="1" ht="31.5">
      <c r="A264" s="108">
        <v>261</v>
      </c>
      <c r="B264" s="1" t="s">
        <v>665</v>
      </c>
      <c r="C264" s="75" t="s">
        <v>666</v>
      </c>
      <c r="D264" s="1" t="s">
        <v>585</v>
      </c>
      <c r="E264" s="63">
        <v>108.59999999999998</v>
      </c>
      <c r="F264" s="105">
        <v>95.394999999999996</v>
      </c>
      <c r="G264" s="116" t="s">
        <v>1571</v>
      </c>
    </row>
    <row r="265" spans="1:7" s="11" customFormat="1" ht="31.5">
      <c r="A265" s="108">
        <v>262</v>
      </c>
      <c r="B265" s="1" t="s">
        <v>667</v>
      </c>
      <c r="C265" s="75" t="s">
        <v>668</v>
      </c>
      <c r="D265" s="1" t="s">
        <v>585</v>
      </c>
      <c r="E265" s="63">
        <v>174.9</v>
      </c>
      <c r="F265" s="105">
        <v>99.643999999999991</v>
      </c>
      <c r="G265" s="9"/>
    </row>
    <row r="266" spans="1:7" s="11" customFormat="1" ht="15.75">
      <c r="A266" s="108">
        <v>263</v>
      </c>
      <c r="B266" s="1" t="s">
        <v>669</v>
      </c>
      <c r="C266" s="75" t="s">
        <v>670</v>
      </c>
      <c r="D266" s="1" t="s">
        <v>585</v>
      </c>
      <c r="E266" s="63">
        <v>118.6</v>
      </c>
      <c r="F266" s="105">
        <v>51.902999999999999</v>
      </c>
      <c r="G266" s="9"/>
    </row>
    <row r="267" spans="1:7" s="11" customFormat="1" ht="15.75">
      <c r="A267" s="108">
        <v>264</v>
      </c>
      <c r="B267" s="1" t="s">
        <v>671</v>
      </c>
      <c r="C267" s="75" t="s">
        <v>672</v>
      </c>
      <c r="D267" s="1" t="s">
        <v>585</v>
      </c>
      <c r="E267" s="63">
        <v>75.5</v>
      </c>
      <c r="F267" s="105">
        <v>0</v>
      </c>
      <c r="G267" s="9"/>
    </row>
    <row r="268" spans="1:7" s="11" customFormat="1" ht="31.5">
      <c r="A268" s="108">
        <v>265</v>
      </c>
      <c r="B268" s="1" t="s">
        <v>673</v>
      </c>
      <c r="C268" s="75" t="s">
        <v>674</v>
      </c>
      <c r="D268" s="1" t="s">
        <v>585</v>
      </c>
      <c r="E268" s="63">
        <v>170.59</v>
      </c>
      <c r="F268" s="105">
        <v>21.888000000000002</v>
      </c>
      <c r="G268" s="9"/>
    </row>
    <row r="269" spans="1:7" s="11" customFormat="1" ht="31.5">
      <c r="A269" s="108">
        <v>266</v>
      </c>
      <c r="B269" s="1" t="s">
        <v>675</v>
      </c>
      <c r="C269" s="75" t="s">
        <v>676</v>
      </c>
      <c r="D269" s="1" t="s">
        <v>585</v>
      </c>
      <c r="E269" s="63">
        <v>69.260000000000005</v>
      </c>
      <c r="F269" s="105">
        <v>48.445999999999998</v>
      </c>
      <c r="G269" s="116" t="s">
        <v>1571</v>
      </c>
    </row>
    <row r="270" spans="1:7" s="11" customFormat="1" ht="55.5" customHeight="1">
      <c r="A270" s="108">
        <v>267</v>
      </c>
      <c r="B270" s="1" t="s">
        <v>677</v>
      </c>
      <c r="C270" s="75" t="s">
        <v>903</v>
      </c>
      <c r="D270" s="1" t="s">
        <v>585</v>
      </c>
      <c r="E270" s="63">
        <v>191.5</v>
      </c>
      <c r="F270" s="105">
        <v>157.63</v>
      </c>
      <c r="G270" s="9"/>
    </row>
    <row r="271" spans="1:7" s="11" customFormat="1" ht="15.75">
      <c r="A271" s="108">
        <v>268</v>
      </c>
      <c r="B271" s="1" t="s">
        <v>678</v>
      </c>
      <c r="C271" s="75" t="s">
        <v>679</v>
      </c>
      <c r="D271" s="1" t="s">
        <v>585</v>
      </c>
      <c r="E271" s="63">
        <v>225.05</v>
      </c>
      <c r="F271" s="105">
        <v>85.935000000000002</v>
      </c>
      <c r="G271" s="9"/>
    </row>
    <row r="272" spans="1:7" s="11" customFormat="1" ht="45" customHeight="1">
      <c r="A272" s="108">
        <v>269</v>
      </c>
      <c r="B272" s="1" t="s">
        <v>680</v>
      </c>
      <c r="C272" s="75" t="s">
        <v>681</v>
      </c>
      <c r="D272" s="1" t="s">
        <v>585</v>
      </c>
      <c r="E272" s="63">
        <v>252.64</v>
      </c>
      <c r="F272" s="105">
        <v>136.63800000000001</v>
      </c>
      <c r="G272" s="9"/>
    </row>
    <row r="273" spans="1:7" s="11" customFormat="1" ht="31.5">
      <c r="A273" s="108">
        <v>270</v>
      </c>
      <c r="B273" s="1" t="s">
        <v>682</v>
      </c>
      <c r="C273" s="75" t="s">
        <v>683</v>
      </c>
      <c r="D273" s="1" t="s">
        <v>585</v>
      </c>
      <c r="E273" s="63">
        <v>217.83999999999997</v>
      </c>
      <c r="F273" s="105">
        <v>106.325</v>
      </c>
      <c r="G273" s="9"/>
    </row>
    <row r="274" spans="1:7" s="11" customFormat="1" ht="27.75" customHeight="1">
      <c r="A274" s="108">
        <v>271</v>
      </c>
      <c r="B274" s="1" t="s">
        <v>684</v>
      </c>
      <c r="C274" s="75" t="s">
        <v>685</v>
      </c>
      <c r="D274" s="1" t="s">
        <v>585</v>
      </c>
      <c r="E274" s="63">
        <v>180.4</v>
      </c>
      <c r="F274" s="105">
        <v>46.942999999999998</v>
      </c>
      <c r="G274" s="9"/>
    </row>
    <row r="275" spans="1:7" s="11" customFormat="1" ht="31.5">
      <c r="A275" s="108">
        <v>272</v>
      </c>
      <c r="B275" s="1" t="s">
        <v>686</v>
      </c>
      <c r="C275" s="75" t="s">
        <v>687</v>
      </c>
      <c r="D275" s="1" t="s">
        <v>585</v>
      </c>
      <c r="E275" s="63">
        <v>75</v>
      </c>
      <c r="F275" s="105">
        <v>43.515000000000001</v>
      </c>
      <c r="G275" s="116" t="s">
        <v>1571</v>
      </c>
    </row>
    <row r="276" spans="1:7" s="11" customFormat="1" ht="31.5">
      <c r="A276" s="108">
        <v>273</v>
      </c>
      <c r="B276" s="1" t="s">
        <v>688</v>
      </c>
      <c r="C276" s="75" t="s">
        <v>689</v>
      </c>
      <c r="D276" s="1" t="s">
        <v>585</v>
      </c>
      <c r="E276" s="63">
        <v>73.099999999999994</v>
      </c>
      <c r="F276" s="105">
        <v>28.238</v>
      </c>
      <c r="G276" s="9"/>
    </row>
    <row r="277" spans="1:7" s="11" customFormat="1" ht="31.5">
      <c r="A277" s="108">
        <v>274</v>
      </c>
      <c r="B277" s="1" t="s">
        <v>690</v>
      </c>
      <c r="C277" s="75" t="s">
        <v>1241</v>
      </c>
      <c r="D277" s="1" t="s">
        <v>585</v>
      </c>
      <c r="E277" s="63">
        <v>204</v>
      </c>
      <c r="F277" s="105">
        <v>87.272999999999996</v>
      </c>
      <c r="G277" s="9"/>
    </row>
    <row r="278" spans="1:7" s="11" customFormat="1" ht="15.75">
      <c r="A278" s="108">
        <v>275</v>
      </c>
      <c r="B278" s="1" t="s">
        <v>691</v>
      </c>
      <c r="C278" s="75" t="s">
        <v>1247</v>
      </c>
      <c r="D278" s="1" t="s">
        <v>585</v>
      </c>
      <c r="E278" s="63">
        <v>172.5</v>
      </c>
      <c r="F278" s="105">
        <v>147.173</v>
      </c>
      <c r="G278" s="116" t="s">
        <v>1571</v>
      </c>
    </row>
    <row r="279" spans="1:7" s="11" customFormat="1" ht="31.5">
      <c r="A279" s="108">
        <v>276</v>
      </c>
      <c r="B279" s="1" t="s">
        <v>701</v>
      </c>
      <c r="C279" s="75" t="s">
        <v>702</v>
      </c>
      <c r="D279" s="1" t="s">
        <v>696</v>
      </c>
      <c r="E279" s="63">
        <v>143.32</v>
      </c>
      <c r="F279" s="105">
        <v>120.898</v>
      </c>
      <c r="G279" s="116" t="s">
        <v>1571</v>
      </c>
    </row>
    <row r="280" spans="1:7" s="11" customFormat="1" ht="31.5">
      <c r="A280" s="108">
        <v>277</v>
      </c>
      <c r="B280" s="1" t="s">
        <v>703</v>
      </c>
      <c r="C280" s="75" t="s">
        <v>704</v>
      </c>
      <c r="D280" s="1" t="s">
        <v>696</v>
      </c>
      <c r="E280" s="63">
        <v>135.23000000000002</v>
      </c>
      <c r="F280" s="105">
        <v>0</v>
      </c>
      <c r="G280" s="9"/>
    </row>
    <row r="281" spans="1:7" s="11" customFormat="1" ht="31.5">
      <c r="A281" s="108">
        <v>278</v>
      </c>
      <c r="B281" s="1" t="s">
        <v>705</v>
      </c>
      <c r="C281" s="75" t="s">
        <v>706</v>
      </c>
      <c r="D281" s="1" t="s">
        <v>707</v>
      </c>
      <c r="E281" s="63">
        <v>89.51</v>
      </c>
      <c r="F281" s="105">
        <v>74.131</v>
      </c>
      <c r="G281" s="116" t="s">
        <v>1571</v>
      </c>
    </row>
    <row r="282" spans="1:7" s="11" customFormat="1" ht="15.75">
      <c r="A282" s="108">
        <v>279</v>
      </c>
      <c r="B282" s="1" t="s">
        <v>708</v>
      </c>
      <c r="C282" s="75" t="s">
        <v>709</v>
      </c>
      <c r="D282" s="1" t="s">
        <v>707</v>
      </c>
      <c r="E282" s="63">
        <v>145.25</v>
      </c>
      <c r="F282" s="105">
        <v>109.741</v>
      </c>
      <c r="G282" s="116" t="s">
        <v>1571</v>
      </c>
    </row>
    <row r="283" spans="1:7" s="11" customFormat="1" ht="31.5">
      <c r="A283" s="108">
        <v>280</v>
      </c>
      <c r="B283" s="1" t="s">
        <v>710</v>
      </c>
      <c r="C283" s="75" t="s">
        <v>711</v>
      </c>
      <c r="D283" s="1" t="s">
        <v>707</v>
      </c>
      <c r="E283" s="63">
        <v>108.49</v>
      </c>
      <c r="F283" s="105">
        <v>66.036999999999992</v>
      </c>
      <c r="G283" s="116" t="s">
        <v>1571</v>
      </c>
    </row>
    <row r="284" spans="1:7" s="11" customFormat="1" ht="31.5">
      <c r="A284" s="108">
        <v>281</v>
      </c>
      <c r="B284" s="1" t="s">
        <v>712</v>
      </c>
      <c r="C284" s="75" t="s">
        <v>713</v>
      </c>
      <c r="D284" s="1" t="s">
        <v>707</v>
      </c>
      <c r="E284" s="63">
        <v>70.02</v>
      </c>
      <c r="F284" s="105">
        <v>57.275999999999996</v>
      </c>
      <c r="G284" s="116" t="s">
        <v>1571</v>
      </c>
    </row>
    <row r="285" spans="1:7" s="11" customFormat="1" ht="18" customHeight="1">
      <c r="A285" s="108">
        <v>282</v>
      </c>
      <c r="B285" s="1" t="s">
        <v>714</v>
      </c>
      <c r="C285" s="75" t="s">
        <v>715</v>
      </c>
      <c r="D285" s="1" t="s">
        <v>707</v>
      </c>
      <c r="E285" s="63">
        <v>96.4</v>
      </c>
      <c r="F285" s="105">
        <v>47.847000000000001</v>
      </c>
      <c r="G285" s="116" t="s">
        <v>1571</v>
      </c>
    </row>
    <row r="286" spans="1:7" s="11" customFormat="1" ht="31.5">
      <c r="A286" s="108">
        <v>283</v>
      </c>
      <c r="B286" s="1" t="s">
        <v>716</v>
      </c>
      <c r="C286" s="75" t="s">
        <v>717</v>
      </c>
      <c r="D286" s="1" t="s">
        <v>707</v>
      </c>
      <c r="E286" s="63">
        <v>126.99000000000001</v>
      </c>
      <c r="F286" s="105">
        <v>109.90899999999999</v>
      </c>
      <c r="G286" s="116" t="s">
        <v>1571</v>
      </c>
    </row>
    <row r="287" spans="1:7" s="11" customFormat="1" ht="15.75">
      <c r="A287" s="108">
        <v>284</v>
      </c>
      <c r="B287" s="1" t="s">
        <v>749</v>
      </c>
      <c r="C287" s="75" t="s">
        <v>750</v>
      </c>
      <c r="D287" s="1" t="s">
        <v>744</v>
      </c>
      <c r="E287" s="63">
        <v>42.95</v>
      </c>
      <c r="F287" s="105">
        <v>28.791</v>
      </c>
      <c r="G287" s="116" t="s">
        <v>1571</v>
      </c>
    </row>
    <row r="288" spans="1:7" s="11" customFormat="1" ht="15.75">
      <c r="A288" s="108">
        <v>285</v>
      </c>
      <c r="B288" s="1" t="s">
        <v>751</v>
      </c>
      <c r="C288" s="75" t="s">
        <v>752</v>
      </c>
      <c r="D288" s="1" t="s">
        <v>744</v>
      </c>
      <c r="E288" s="63">
        <v>98</v>
      </c>
      <c r="F288" s="105">
        <v>10.71</v>
      </c>
      <c r="G288" s="9"/>
    </row>
    <row r="289" spans="1:7" s="11" customFormat="1" ht="20.25" customHeight="1">
      <c r="A289" s="108">
        <v>286</v>
      </c>
      <c r="B289" s="1" t="s">
        <v>753</v>
      </c>
      <c r="C289" s="75" t="s">
        <v>754</v>
      </c>
      <c r="D289" s="1" t="s">
        <v>744</v>
      </c>
      <c r="E289" s="63">
        <v>44.5</v>
      </c>
      <c r="F289" s="105">
        <v>34.611000000000004</v>
      </c>
      <c r="G289" s="116" t="s">
        <v>1571</v>
      </c>
    </row>
    <row r="290" spans="1:7" s="11" customFormat="1" ht="15.75">
      <c r="A290" s="108">
        <v>287</v>
      </c>
      <c r="B290" s="1" t="s">
        <v>755</v>
      </c>
      <c r="C290" s="75" t="s">
        <v>756</v>
      </c>
      <c r="D290" s="1" t="s">
        <v>744</v>
      </c>
      <c r="E290" s="63">
        <v>18.25</v>
      </c>
      <c r="F290" s="105">
        <v>12.672000000000001</v>
      </c>
      <c r="G290" s="116" t="s">
        <v>1571</v>
      </c>
    </row>
    <row r="291" spans="1:7" s="11" customFormat="1" ht="15.75">
      <c r="A291" s="108">
        <v>288</v>
      </c>
      <c r="B291" s="1" t="s">
        <v>757</v>
      </c>
      <c r="C291" s="75" t="s">
        <v>758</v>
      </c>
      <c r="D291" s="1" t="s">
        <v>744</v>
      </c>
      <c r="E291" s="63">
        <v>25.8</v>
      </c>
      <c r="F291" s="105">
        <v>7.5510000000000002</v>
      </c>
      <c r="G291" s="9"/>
    </row>
    <row r="292" spans="1:7" s="11" customFormat="1" ht="20.25" customHeight="1">
      <c r="A292" s="108">
        <v>289</v>
      </c>
      <c r="B292" s="1" t="s">
        <v>759</v>
      </c>
      <c r="C292" s="75" t="s">
        <v>760</v>
      </c>
      <c r="D292" s="1" t="s">
        <v>744</v>
      </c>
      <c r="E292" s="63">
        <v>26.890000000000004</v>
      </c>
      <c r="F292" s="105">
        <v>16.146999999999998</v>
      </c>
      <c r="G292" s="116" t="s">
        <v>1571</v>
      </c>
    </row>
    <row r="293" spans="1:7" s="11" customFormat="1" ht="34.5" customHeight="1">
      <c r="A293" s="108">
        <v>290</v>
      </c>
      <c r="B293" s="1" t="s">
        <v>761</v>
      </c>
      <c r="C293" s="75" t="s">
        <v>762</v>
      </c>
      <c r="D293" s="1" t="s">
        <v>744</v>
      </c>
      <c r="E293" s="63">
        <v>24</v>
      </c>
      <c r="F293" s="105">
        <v>12.525</v>
      </c>
      <c r="G293" s="116" t="s">
        <v>1571</v>
      </c>
    </row>
    <row r="294" spans="1:7" s="11" customFormat="1" ht="31.5">
      <c r="A294" s="108">
        <v>291</v>
      </c>
      <c r="B294" s="1" t="s">
        <v>763</v>
      </c>
      <c r="C294" s="75" t="s">
        <v>1559</v>
      </c>
      <c r="D294" s="1" t="s">
        <v>744</v>
      </c>
      <c r="E294" s="63">
        <v>134.58000000000001</v>
      </c>
      <c r="F294" s="105">
        <v>59.275999999999996</v>
      </c>
      <c r="G294" s="9"/>
    </row>
    <row r="295" spans="1:7" s="11" customFormat="1" ht="21.75" customHeight="1">
      <c r="A295" s="108">
        <v>292</v>
      </c>
      <c r="B295" s="1" t="s">
        <v>764</v>
      </c>
      <c r="C295" s="75" t="s">
        <v>765</v>
      </c>
      <c r="D295" s="1" t="s">
        <v>744</v>
      </c>
      <c r="E295" s="63">
        <v>44.75</v>
      </c>
      <c r="F295" s="105">
        <v>28.718999999999998</v>
      </c>
      <c r="G295" s="116" t="s">
        <v>1571</v>
      </c>
    </row>
    <row r="296" spans="1:7" s="11" customFormat="1" ht="31.5">
      <c r="A296" s="108">
        <v>293</v>
      </c>
      <c r="B296" s="2" t="s">
        <v>792</v>
      </c>
      <c r="C296" s="75" t="s">
        <v>793</v>
      </c>
      <c r="D296" s="1" t="s">
        <v>791</v>
      </c>
      <c r="E296" s="63">
        <v>189</v>
      </c>
      <c r="F296" s="105">
        <v>162.72999999999999</v>
      </c>
      <c r="G296" s="116" t="s">
        <v>1571</v>
      </c>
    </row>
    <row r="297" spans="1:7" s="11" customFormat="1" ht="31.5">
      <c r="A297" s="108">
        <v>294</v>
      </c>
      <c r="B297" s="1" t="s">
        <v>794</v>
      </c>
      <c r="C297" s="75" t="s">
        <v>795</v>
      </c>
      <c r="D297" s="1" t="s">
        <v>791</v>
      </c>
      <c r="E297" s="63">
        <v>58.35</v>
      </c>
      <c r="F297" s="105">
        <v>49.79</v>
      </c>
      <c r="G297" s="116" t="s">
        <v>1571</v>
      </c>
    </row>
    <row r="298" spans="1:7" s="11" customFormat="1" ht="22.5" customHeight="1">
      <c r="A298" s="108">
        <v>295</v>
      </c>
      <c r="B298" s="2" t="s">
        <v>796</v>
      </c>
      <c r="C298" s="75" t="s">
        <v>797</v>
      </c>
      <c r="D298" s="1" t="s">
        <v>791</v>
      </c>
      <c r="E298" s="63">
        <v>57.129999999999995</v>
      </c>
      <c r="F298" s="105">
        <v>51.298000000000002</v>
      </c>
      <c r="G298" s="116" t="s">
        <v>1571</v>
      </c>
    </row>
    <row r="299" spans="1:7" s="11" customFormat="1" ht="48" customHeight="1">
      <c r="A299" s="108">
        <v>296</v>
      </c>
      <c r="B299" s="2" t="s">
        <v>798</v>
      </c>
      <c r="C299" s="75" t="s">
        <v>799</v>
      </c>
      <c r="D299" s="1" t="s">
        <v>791</v>
      </c>
      <c r="E299" s="63">
        <v>321.87</v>
      </c>
      <c r="F299" s="105">
        <v>159.71899999999999</v>
      </c>
      <c r="G299" s="9"/>
    </row>
    <row r="300" spans="1:7" s="11" customFormat="1" ht="47.25">
      <c r="A300" s="108">
        <v>297</v>
      </c>
      <c r="B300" s="2" t="s">
        <v>822</v>
      </c>
      <c r="C300" s="75" t="s">
        <v>823</v>
      </c>
      <c r="D300" s="1" t="s">
        <v>818</v>
      </c>
      <c r="E300" s="63">
        <v>271.06</v>
      </c>
      <c r="F300" s="105">
        <v>49.95</v>
      </c>
      <c r="G300" s="9"/>
    </row>
    <row r="301" spans="1:7" s="11" customFormat="1" ht="31.5">
      <c r="A301" s="108">
        <v>298</v>
      </c>
      <c r="B301" s="1" t="s">
        <v>824</v>
      </c>
      <c r="C301" s="75" t="s">
        <v>825</v>
      </c>
      <c r="D301" s="1" t="s">
        <v>818</v>
      </c>
      <c r="E301" s="63">
        <v>54.110000000000014</v>
      </c>
      <c r="F301" s="105">
        <v>37.975999999999999</v>
      </c>
      <c r="G301" s="116" t="s">
        <v>1571</v>
      </c>
    </row>
    <row r="302" spans="1:7" s="11" customFormat="1" ht="31.5">
      <c r="A302" s="108">
        <v>299</v>
      </c>
      <c r="B302" s="2" t="s">
        <v>826</v>
      </c>
      <c r="C302" s="75" t="s">
        <v>827</v>
      </c>
      <c r="D302" s="1" t="s">
        <v>818</v>
      </c>
      <c r="E302" s="63">
        <v>463.75</v>
      </c>
      <c r="F302" s="105">
        <v>0</v>
      </c>
      <c r="G302" s="9"/>
    </row>
    <row r="303" spans="1:7" s="11" customFormat="1" ht="47.25">
      <c r="A303" s="108">
        <v>300</v>
      </c>
      <c r="B303" s="2" t="s">
        <v>832</v>
      </c>
      <c r="C303" s="75" t="s">
        <v>884</v>
      </c>
      <c r="D303" s="1" t="s">
        <v>833</v>
      </c>
      <c r="E303" s="63">
        <v>100.05000000000001</v>
      </c>
      <c r="F303" s="105">
        <v>0</v>
      </c>
      <c r="G303" s="9"/>
    </row>
    <row r="304" spans="1:7" s="11" customFormat="1" ht="47.25">
      <c r="A304" s="108">
        <v>301</v>
      </c>
      <c r="B304" s="1" t="s">
        <v>842</v>
      </c>
      <c r="C304" s="75" t="s">
        <v>843</v>
      </c>
      <c r="D304" s="1" t="s">
        <v>844</v>
      </c>
      <c r="E304" s="63">
        <v>170.85</v>
      </c>
      <c r="F304" s="105">
        <v>108.854</v>
      </c>
      <c r="G304" s="116" t="s">
        <v>1571</v>
      </c>
    </row>
    <row r="305" spans="1:7" s="11" customFormat="1" ht="31.5">
      <c r="A305" s="108">
        <v>302</v>
      </c>
      <c r="B305" s="1" t="s">
        <v>845</v>
      </c>
      <c r="C305" s="75" t="s">
        <v>846</v>
      </c>
      <c r="D305" s="1" t="s">
        <v>844</v>
      </c>
      <c r="E305" s="63">
        <v>253.2</v>
      </c>
      <c r="F305" s="105">
        <v>90.521999999999991</v>
      </c>
      <c r="G305" s="9"/>
    </row>
    <row r="306" spans="1:7" s="11" customFormat="1" ht="31.5">
      <c r="A306" s="108">
        <v>303</v>
      </c>
      <c r="B306" s="1" t="s">
        <v>847</v>
      </c>
      <c r="C306" s="75" t="s">
        <v>883</v>
      </c>
      <c r="D306" s="1" t="s">
        <v>844</v>
      </c>
      <c r="E306" s="63">
        <v>126.95</v>
      </c>
      <c r="F306" s="105">
        <v>78.695999999999998</v>
      </c>
      <c r="G306" s="116" t="s">
        <v>1571</v>
      </c>
    </row>
    <row r="307" spans="1:7" s="11" customFormat="1" ht="31.5">
      <c r="A307" s="108">
        <v>304</v>
      </c>
      <c r="B307" s="1" t="s">
        <v>848</v>
      </c>
      <c r="C307" s="113" t="s">
        <v>887</v>
      </c>
      <c r="D307" s="1" t="s">
        <v>844</v>
      </c>
      <c r="E307" s="63">
        <v>240.93999999999997</v>
      </c>
      <c r="F307" s="105">
        <v>41.616</v>
      </c>
      <c r="G307" s="9"/>
    </row>
    <row r="308" spans="1:7" s="11" customFormat="1" ht="31.5">
      <c r="A308" s="108">
        <v>305</v>
      </c>
      <c r="B308" s="4" t="s">
        <v>43</v>
      </c>
      <c r="C308" s="75" t="s">
        <v>44</v>
      </c>
      <c r="D308" s="1" t="s">
        <v>6</v>
      </c>
      <c r="E308" s="63">
        <v>46</v>
      </c>
      <c r="F308" s="105">
        <v>30.122</v>
      </c>
      <c r="G308" s="116" t="s">
        <v>1571</v>
      </c>
    </row>
    <row r="309" spans="1:7" s="11" customFormat="1" ht="15.75">
      <c r="A309" s="108">
        <v>306</v>
      </c>
      <c r="B309" s="4" t="s">
        <v>45</v>
      </c>
      <c r="C309" s="75" t="s">
        <v>46</v>
      </c>
      <c r="D309" s="1" t="s">
        <v>6</v>
      </c>
      <c r="E309" s="63">
        <v>93.7</v>
      </c>
      <c r="F309" s="105">
        <v>83.75</v>
      </c>
      <c r="G309" s="116" t="s">
        <v>1571</v>
      </c>
    </row>
    <row r="310" spans="1:7" s="11" customFormat="1" ht="15.75">
      <c r="A310" s="108">
        <v>307</v>
      </c>
      <c r="B310" s="4" t="s">
        <v>47</v>
      </c>
      <c r="C310" s="75" t="s">
        <v>48</v>
      </c>
      <c r="D310" s="1" t="s">
        <v>6</v>
      </c>
      <c r="E310" s="63">
        <v>89.21</v>
      </c>
      <c r="F310" s="105">
        <v>75.474000000000004</v>
      </c>
      <c r="G310" s="116" t="s">
        <v>1571</v>
      </c>
    </row>
    <row r="311" spans="1:7" s="11" customFormat="1" ht="15.75">
      <c r="A311" s="108">
        <v>308</v>
      </c>
      <c r="B311" s="4" t="s">
        <v>49</v>
      </c>
      <c r="C311" s="75" t="s">
        <v>50</v>
      </c>
      <c r="D311" s="1" t="s">
        <v>6</v>
      </c>
      <c r="E311" s="63">
        <v>53.99</v>
      </c>
      <c r="F311" s="105">
        <v>42.158000000000001</v>
      </c>
      <c r="G311" s="116" t="s">
        <v>1571</v>
      </c>
    </row>
    <row r="312" spans="1:7" s="11" customFormat="1" ht="15.75">
      <c r="A312" s="108">
        <v>309</v>
      </c>
      <c r="B312" s="4" t="s">
        <v>51</v>
      </c>
      <c r="C312" s="75" t="s">
        <v>52</v>
      </c>
      <c r="D312" s="1" t="s">
        <v>6</v>
      </c>
      <c r="E312" s="63">
        <v>73.040000000000006</v>
      </c>
      <c r="F312" s="105">
        <v>56.889000000000003</v>
      </c>
      <c r="G312" s="116" t="s">
        <v>1571</v>
      </c>
    </row>
    <row r="313" spans="1:7" s="11" customFormat="1" ht="31.5">
      <c r="A313" s="108">
        <v>310</v>
      </c>
      <c r="B313" s="4" t="s">
        <v>53</v>
      </c>
      <c r="C313" s="75" t="s">
        <v>54</v>
      </c>
      <c r="D313" s="1" t="s">
        <v>6</v>
      </c>
      <c r="E313" s="63">
        <v>40.959999999999994</v>
      </c>
      <c r="F313" s="105">
        <v>36.863999999999997</v>
      </c>
      <c r="G313" s="116" t="s">
        <v>1571</v>
      </c>
    </row>
    <row r="314" spans="1:7" s="11" customFormat="1" ht="31.5">
      <c r="A314" s="108">
        <v>311</v>
      </c>
      <c r="B314" s="4" t="s">
        <v>55</v>
      </c>
      <c r="C314" s="75" t="s">
        <v>56</v>
      </c>
      <c r="D314" s="1" t="s">
        <v>6</v>
      </c>
      <c r="E314" s="63">
        <v>79.72</v>
      </c>
      <c r="F314" s="105">
        <v>45.706000000000003</v>
      </c>
      <c r="G314" s="116" t="s">
        <v>1571</v>
      </c>
    </row>
    <row r="315" spans="1:7" s="11" customFormat="1" ht="31.5">
      <c r="A315" s="108">
        <v>312</v>
      </c>
      <c r="B315" s="4" t="s">
        <v>57</v>
      </c>
      <c r="C315" s="75" t="s">
        <v>58</v>
      </c>
      <c r="D315" s="1" t="s">
        <v>6</v>
      </c>
      <c r="E315" s="63">
        <v>144.15</v>
      </c>
      <c r="F315" s="105">
        <v>128.69200000000001</v>
      </c>
      <c r="G315" s="116" t="s">
        <v>1571</v>
      </c>
    </row>
    <row r="316" spans="1:7" s="11" customFormat="1" ht="31.5">
      <c r="A316" s="108">
        <v>313</v>
      </c>
      <c r="B316" s="4" t="s">
        <v>59</v>
      </c>
      <c r="C316" s="75" t="s">
        <v>60</v>
      </c>
      <c r="D316" s="1" t="s">
        <v>6</v>
      </c>
      <c r="E316" s="63">
        <v>216.91000000000003</v>
      </c>
      <c r="F316" s="105">
        <v>58.542000000000002</v>
      </c>
      <c r="G316" s="9"/>
    </row>
    <row r="317" spans="1:7" s="11" customFormat="1" ht="31.5">
      <c r="A317" s="108">
        <v>314</v>
      </c>
      <c r="B317" s="4" t="s">
        <v>61</v>
      </c>
      <c r="C317" s="75" t="s">
        <v>62</v>
      </c>
      <c r="D317" s="1" t="s">
        <v>6</v>
      </c>
      <c r="E317" s="63">
        <v>78.149999999999991</v>
      </c>
      <c r="F317" s="105">
        <v>13.648999999999999</v>
      </c>
      <c r="G317" s="9"/>
    </row>
    <row r="318" spans="1:7" s="11" customFormat="1" ht="15.75">
      <c r="A318" s="108">
        <v>315</v>
      </c>
      <c r="B318" s="4" t="s">
        <v>63</v>
      </c>
      <c r="C318" s="75" t="s">
        <v>64</v>
      </c>
      <c r="D318" s="1" t="s">
        <v>6</v>
      </c>
      <c r="E318" s="63">
        <v>207.89</v>
      </c>
      <c r="F318" s="105">
        <v>107.48099999999999</v>
      </c>
      <c r="G318" s="9"/>
    </row>
    <row r="319" spans="1:7" s="11" customFormat="1" ht="31.5">
      <c r="A319" s="108">
        <v>316</v>
      </c>
      <c r="B319" s="4" t="s">
        <v>65</v>
      </c>
      <c r="C319" s="75" t="s">
        <v>66</v>
      </c>
      <c r="D319" s="1" t="s">
        <v>6</v>
      </c>
      <c r="E319" s="63">
        <v>147.9</v>
      </c>
      <c r="F319" s="105">
        <v>70.378</v>
      </c>
      <c r="G319" s="9"/>
    </row>
    <row r="320" spans="1:7" s="11" customFormat="1" ht="15.75">
      <c r="A320" s="108">
        <v>317</v>
      </c>
      <c r="B320" s="4" t="s">
        <v>67</v>
      </c>
      <c r="C320" s="75" t="s">
        <v>68</v>
      </c>
      <c r="D320" s="1" t="s">
        <v>6</v>
      </c>
      <c r="E320" s="63">
        <v>365.09999999999991</v>
      </c>
      <c r="F320" s="105">
        <v>229.75200000000001</v>
      </c>
      <c r="G320" s="9"/>
    </row>
    <row r="321" spans="1:7" s="11" customFormat="1" ht="31.5">
      <c r="A321" s="108">
        <v>318</v>
      </c>
      <c r="B321" s="4" t="s">
        <v>69</v>
      </c>
      <c r="C321" s="75" t="s">
        <v>70</v>
      </c>
      <c r="D321" s="1" t="s">
        <v>6</v>
      </c>
      <c r="E321" s="63">
        <v>303.89</v>
      </c>
      <c r="F321" s="105">
        <v>227.999</v>
      </c>
      <c r="G321" s="116" t="s">
        <v>1571</v>
      </c>
    </row>
    <row r="322" spans="1:7" s="11" customFormat="1" ht="15.75">
      <c r="A322" s="108">
        <v>319</v>
      </c>
      <c r="B322" s="4" t="s">
        <v>96</v>
      </c>
      <c r="C322" s="75" t="s">
        <v>97</v>
      </c>
      <c r="D322" s="1" t="s">
        <v>73</v>
      </c>
      <c r="E322" s="63">
        <v>101.71000000000001</v>
      </c>
      <c r="F322" s="105">
        <v>17.202999999999999</v>
      </c>
      <c r="G322" s="9"/>
    </row>
    <row r="323" spans="1:7" s="11" customFormat="1" ht="31.5">
      <c r="A323" s="108">
        <v>320</v>
      </c>
      <c r="B323" s="4" t="s">
        <v>98</v>
      </c>
      <c r="C323" s="75" t="s">
        <v>99</v>
      </c>
      <c r="D323" s="1" t="s">
        <v>73</v>
      </c>
      <c r="E323" s="63">
        <v>164.52999999999997</v>
      </c>
      <c r="F323" s="105">
        <v>0</v>
      </c>
      <c r="G323" s="9"/>
    </row>
    <row r="324" spans="1:7" s="11" customFormat="1" ht="31.5">
      <c r="A324" s="108">
        <v>321</v>
      </c>
      <c r="B324" s="4" t="s">
        <v>156</v>
      </c>
      <c r="C324" s="75" t="s">
        <v>157</v>
      </c>
      <c r="D324" s="1" t="s">
        <v>112</v>
      </c>
      <c r="E324" s="63">
        <v>44.269999999999996</v>
      </c>
      <c r="F324" s="105">
        <v>30.380000000000003</v>
      </c>
      <c r="G324" s="116" t="s">
        <v>1571</v>
      </c>
    </row>
    <row r="325" spans="1:7" s="11" customFormat="1" ht="31.5">
      <c r="A325" s="108">
        <v>322</v>
      </c>
      <c r="B325" s="4" t="s">
        <v>158</v>
      </c>
      <c r="C325" s="75" t="s">
        <v>159</v>
      </c>
      <c r="D325" s="1" t="s">
        <v>112</v>
      </c>
      <c r="E325" s="63">
        <v>41.94</v>
      </c>
      <c r="F325" s="105">
        <v>37.746000000000002</v>
      </c>
      <c r="G325" s="116" t="s">
        <v>1571</v>
      </c>
    </row>
    <row r="326" spans="1:7" s="11" customFormat="1" ht="47.25">
      <c r="A326" s="108">
        <v>323</v>
      </c>
      <c r="B326" s="4" t="s">
        <v>160</v>
      </c>
      <c r="C326" s="75" t="s">
        <v>161</v>
      </c>
      <c r="D326" s="1" t="s">
        <v>112</v>
      </c>
      <c r="E326" s="63">
        <v>167.57000000000002</v>
      </c>
      <c r="F326" s="105">
        <v>74.460999999999999</v>
      </c>
      <c r="G326" s="116" t="s">
        <v>1571</v>
      </c>
    </row>
    <row r="327" spans="1:7" s="11" customFormat="1" ht="31.5">
      <c r="A327" s="108">
        <v>324</v>
      </c>
      <c r="B327" s="4" t="s">
        <v>162</v>
      </c>
      <c r="C327" s="75" t="s">
        <v>163</v>
      </c>
      <c r="D327" s="1" t="s">
        <v>112</v>
      </c>
      <c r="E327" s="63">
        <v>168.73000000000002</v>
      </c>
      <c r="F327" s="105">
        <v>120.83699999999999</v>
      </c>
      <c r="G327" s="9"/>
    </row>
    <row r="328" spans="1:7" s="11" customFormat="1" ht="31.5">
      <c r="A328" s="108">
        <v>325</v>
      </c>
      <c r="B328" s="4" t="s">
        <v>189</v>
      </c>
      <c r="C328" s="75" t="s">
        <v>190</v>
      </c>
      <c r="D328" s="1" t="s">
        <v>168</v>
      </c>
      <c r="E328" s="63">
        <v>44.680000000000007</v>
      </c>
      <c r="F328" s="105">
        <v>40.005000000000003</v>
      </c>
      <c r="G328" s="116" t="s">
        <v>1571</v>
      </c>
    </row>
    <row r="329" spans="1:7" s="11" customFormat="1" ht="31.5">
      <c r="A329" s="108">
        <v>326</v>
      </c>
      <c r="B329" s="4" t="s">
        <v>191</v>
      </c>
      <c r="C329" s="75" t="s">
        <v>192</v>
      </c>
      <c r="D329" s="1" t="s">
        <v>168</v>
      </c>
      <c r="E329" s="63">
        <v>66.290000000000006</v>
      </c>
      <c r="F329" s="105">
        <v>9.0090000000000003</v>
      </c>
      <c r="G329" s="9"/>
    </row>
    <row r="330" spans="1:7" s="11" customFormat="1" ht="31.5">
      <c r="A330" s="108">
        <v>327</v>
      </c>
      <c r="B330" s="4" t="s">
        <v>193</v>
      </c>
      <c r="C330" s="75" t="s">
        <v>194</v>
      </c>
      <c r="D330" s="1" t="s">
        <v>168</v>
      </c>
      <c r="E330" s="63">
        <v>173.72</v>
      </c>
      <c r="F330" s="105">
        <v>138.06200000000001</v>
      </c>
      <c r="G330" s="116" t="s">
        <v>1571</v>
      </c>
    </row>
    <row r="331" spans="1:7" s="11" customFormat="1" ht="47.25">
      <c r="A331" s="108">
        <v>328</v>
      </c>
      <c r="B331" s="4" t="s">
        <v>195</v>
      </c>
      <c r="C331" s="75" t="s">
        <v>196</v>
      </c>
      <c r="D331" s="1" t="s">
        <v>168</v>
      </c>
      <c r="E331" s="63">
        <v>185.44</v>
      </c>
      <c r="F331" s="105">
        <v>114.331</v>
      </c>
      <c r="G331" s="9"/>
    </row>
    <row r="332" spans="1:7" s="11" customFormat="1" ht="47.25">
      <c r="A332" s="108">
        <v>329</v>
      </c>
      <c r="B332" s="4" t="s">
        <v>197</v>
      </c>
      <c r="C332" s="75" t="s">
        <v>198</v>
      </c>
      <c r="D332" s="1" t="s">
        <v>168</v>
      </c>
      <c r="E332" s="63">
        <v>442.36</v>
      </c>
      <c r="F332" s="105">
        <v>0</v>
      </c>
      <c r="G332" s="9"/>
    </row>
    <row r="333" spans="1:7" s="11" customFormat="1" ht="31.5">
      <c r="A333" s="108">
        <v>330</v>
      </c>
      <c r="B333" s="4" t="s">
        <v>199</v>
      </c>
      <c r="C333" s="75" t="s">
        <v>200</v>
      </c>
      <c r="D333" s="1" t="s">
        <v>168</v>
      </c>
      <c r="E333" s="63">
        <v>210.86</v>
      </c>
      <c r="F333" s="105">
        <v>54.884999999999998</v>
      </c>
      <c r="G333" s="9"/>
    </row>
    <row r="334" spans="1:7" s="11" customFormat="1" ht="47.25">
      <c r="A334" s="108">
        <v>331</v>
      </c>
      <c r="B334" s="16" t="s">
        <v>231</v>
      </c>
      <c r="C334" s="75" t="s">
        <v>232</v>
      </c>
      <c r="D334" s="1" t="s">
        <v>215</v>
      </c>
      <c r="E334" s="63">
        <v>183.25</v>
      </c>
      <c r="F334" s="105">
        <v>154.63800000000001</v>
      </c>
      <c r="G334" s="9"/>
    </row>
    <row r="335" spans="1:7" s="11" customFormat="1" ht="47.25">
      <c r="A335" s="108">
        <v>332</v>
      </c>
      <c r="B335" s="16" t="s">
        <v>233</v>
      </c>
      <c r="C335" s="75" t="s">
        <v>234</v>
      </c>
      <c r="D335" s="1" t="s">
        <v>215</v>
      </c>
      <c r="E335" s="63">
        <v>22.95</v>
      </c>
      <c r="F335" s="105">
        <v>0</v>
      </c>
      <c r="G335" s="116" t="s">
        <v>1571</v>
      </c>
    </row>
    <row r="336" spans="1:7" s="11" customFormat="1" ht="47.25">
      <c r="A336" s="108">
        <v>333</v>
      </c>
      <c r="B336" s="16" t="s">
        <v>235</v>
      </c>
      <c r="C336" s="75" t="s">
        <v>236</v>
      </c>
      <c r="D336" s="1" t="s">
        <v>215</v>
      </c>
      <c r="E336" s="63">
        <v>115.5</v>
      </c>
      <c r="F336" s="105">
        <v>0</v>
      </c>
      <c r="G336" s="116" t="s">
        <v>1571</v>
      </c>
    </row>
    <row r="337" spans="1:7" s="11" customFormat="1" ht="15.75">
      <c r="A337" s="108">
        <v>334</v>
      </c>
      <c r="B337" s="16" t="s">
        <v>237</v>
      </c>
      <c r="C337" s="75" t="s">
        <v>238</v>
      </c>
      <c r="D337" s="1" t="s">
        <v>215</v>
      </c>
      <c r="E337" s="63">
        <v>214.1</v>
      </c>
      <c r="F337" s="105">
        <v>79.063999999999993</v>
      </c>
      <c r="G337" s="9"/>
    </row>
    <row r="338" spans="1:7" s="11" customFormat="1" ht="31.5">
      <c r="A338" s="108">
        <v>335</v>
      </c>
      <c r="B338" s="16" t="s">
        <v>239</v>
      </c>
      <c r="C338" s="75" t="s">
        <v>240</v>
      </c>
      <c r="D338" s="1" t="s">
        <v>215</v>
      </c>
      <c r="E338" s="63">
        <v>187.5</v>
      </c>
      <c r="F338" s="105">
        <v>0</v>
      </c>
      <c r="G338" s="9"/>
    </row>
    <row r="339" spans="1:7" s="11" customFormat="1" ht="31.5">
      <c r="A339" s="108">
        <v>336</v>
      </c>
      <c r="B339" s="16" t="s">
        <v>241</v>
      </c>
      <c r="C339" s="75" t="s">
        <v>242</v>
      </c>
      <c r="D339" s="1" t="s">
        <v>215</v>
      </c>
      <c r="E339" s="63">
        <v>60</v>
      </c>
      <c r="F339" s="105">
        <v>35.633000000000003</v>
      </c>
      <c r="G339" s="116" t="s">
        <v>1571</v>
      </c>
    </row>
    <row r="340" spans="1:7" s="11" customFormat="1" ht="19.5" customHeight="1">
      <c r="A340" s="108">
        <v>337</v>
      </c>
      <c r="B340" s="16" t="s">
        <v>243</v>
      </c>
      <c r="C340" s="75" t="s">
        <v>244</v>
      </c>
      <c r="D340" s="1" t="s">
        <v>215</v>
      </c>
      <c r="E340" s="63">
        <v>39.74</v>
      </c>
      <c r="F340" s="105">
        <v>29.832999999999998</v>
      </c>
      <c r="G340" s="116" t="s">
        <v>1571</v>
      </c>
    </row>
    <row r="341" spans="1:7" s="11" customFormat="1" ht="39" customHeight="1">
      <c r="A341" s="108">
        <v>338</v>
      </c>
      <c r="B341" s="16" t="s">
        <v>245</v>
      </c>
      <c r="C341" s="75" t="s">
        <v>246</v>
      </c>
      <c r="D341" s="1" t="s">
        <v>215</v>
      </c>
      <c r="E341" s="63">
        <v>66</v>
      </c>
      <c r="F341" s="105">
        <v>27.908999999999999</v>
      </c>
      <c r="G341" s="9"/>
    </row>
    <row r="342" spans="1:7" s="11" customFormat="1" ht="31.5">
      <c r="A342" s="108">
        <v>339</v>
      </c>
      <c r="B342" s="16" t="s">
        <v>247</v>
      </c>
      <c r="C342" s="75" t="s">
        <v>248</v>
      </c>
      <c r="D342" s="1" t="s">
        <v>249</v>
      </c>
      <c r="E342" s="63">
        <v>244.81</v>
      </c>
      <c r="F342" s="105">
        <v>125.75500000000001</v>
      </c>
      <c r="G342" s="116" t="s">
        <v>1571</v>
      </c>
    </row>
    <row r="343" spans="1:7" s="11" customFormat="1" ht="15.75">
      <c r="A343" s="108">
        <v>340</v>
      </c>
      <c r="B343" s="16" t="s">
        <v>302</v>
      </c>
      <c r="C343" s="75" t="s">
        <v>303</v>
      </c>
      <c r="D343" s="1" t="s">
        <v>270</v>
      </c>
      <c r="E343" s="63">
        <v>204.38</v>
      </c>
      <c r="F343" s="105">
        <v>89.478000000000009</v>
      </c>
      <c r="G343" s="9"/>
    </row>
    <row r="344" spans="1:7" s="11" customFormat="1" ht="36" customHeight="1">
      <c r="A344" s="108">
        <v>341</v>
      </c>
      <c r="B344" s="16" t="s">
        <v>304</v>
      </c>
      <c r="C344" s="75" t="s">
        <v>305</v>
      </c>
      <c r="D344" s="1" t="s">
        <v>270</v>
      </c>
      <c r="E344" s="63">
        <v>161</v>
      </c>
      <c r="F344" s="105">
        <v>90.194000000000003</v>
      </c>
      <c r="G344" s="116" t="s">
        <v>1571</v>
      </c>
    </row>
    <row r="345" spans="1:7" s="11" customFormat="1" ht="36" customHeight="1">
      <c r="A345" s="108">
        <v>342</v>
      </c>
      <c r="B345" s="16" t="s">
        <v>306</v>
      </c>
      <c r="C345" s="75" t="s">
        <v>307</v>
      </c>
      <c r="D345" s="1" t="s">
        <v>270</v>
      </c>
      <c r="E345" s="63">
        <v>461.2</v>
      </c>
      <c r="F345" s="105">
        <v>238.84700000000004</v>
      </c>
      <c r="G345" s="116" t="s">
        <v>1571</v>
      </c>
    </row>
    <row r="346" spans="1:7" s="11" customFormat="1" ht="24.75" customHeight="1">
      <c r="A346" s="108">
        <v>343</v>
      </c>
      <c r="B346" s="16" t="s">
        <v>308</v>
      </c>
      <c r="C346" s="75" t="s">
        <v>309</v>
      </c>
      <c r="D346" s="1" t="s">
        <v>270</v>
      </c>
      <c r="E346" s="63">
        <v>326.5</v>
      </c>
      <c r="F346" s="105">
        <v>191.00700000000001</v>
      </c>
      <c r="G346" s="116" t="s">
        <v>1571</v>
      </c>
    </row>
    <row r="347" spans="1:7" s="11" customFormat="1" ht="37.5" customHeight="1">
      <c r="A347" s="108">
        <v>344</v>
      </c>
      <c r="B347" s="16" t="s">
        <v>353</v>
      </c>
      <c r="C347" s="75" t="s">
        <v>354</v>
      </c>
      <c r="D347" s="1" t="s">
        <v>355</v>
      </c>
      <c r="E347" s="63">
        <v>144.25</v>
      </c>
      <c r="F347" s="105">
        <v>0</v>
      </c>
      <c r="G347" s="9"/>
    </row>
    <row r="348" spans="1:7" s="11" customFormat="1" ht="51.75" customHeight="1">
      <c r="A348" s="108">
        <v>345</v>
      </c>
      <c r="B348" s="16" t="s">
        <v>356</v>
      </c>
      <c r="C348" s="75" t="s">
        <v>357</v>
      </c>
      <c r="D348" s="1" t="s">
        <v>355</v>
      </c>
      <c r="E348" s="63">
        <v>116.56</v>
      </c>
      <c r="F348" s="105">
        <v>59.097000000000008</v>
      </c>
      <c r="G348" s="9"/>
    </row>
    <row r="349" spans="1:7" s="11" customFormat="1" ht="38.25" customHeight="1">
      <c r="A349" s="108">
        <v>346</v>
      </c>
      <c r="B349" s="4" t="s">
        <v>373</v>
      </c>
      <c r="C349" s="75" t="s">
        <v>374</v>
      </c>
      <c r="D349" s="1" t="s">
        <v>360</v>
      </c>
      <c r="E349" s="63">
        <v>358.75</v>
      </c>
      <c r="F349" s="105">
        <v>115.06399999999999</v>
      </c>
      <c r="G349" s="9"/>
    </row>
    <row r="350" spans="1:7" s="11" customFormat="1" ht="24" customHeight="1">
      <c r="A350" s="108">
        <v>347</v>
      </c>
      <c r="B350" s="4" t="s">
        <v>375</v>
      </c>
      <c r="C350" s="75" t="s">
        <v>376</v>
      </c>
      <c r="D350" s="1" t="s">
        <v>360</v>
      </c>
      <c r="E350" s="63">
        <v>105.35999999999999</v>
      </c>
      <c r="F350" s="105">
        <v>66.966999999999999</v>
      </c>
      <c r="G350" s="116" t="s">
        <v>1571</v>
      </c>
    </row>
    <row r="351" spans="1:7" s="11" customFormat="1" ht="47.25">
      <c r="A351" s="108">
        <v>348</v>
      </c>
      <c r="B351" s="4" t="s">
        <v>377</v>
      </c>
      <c r="C351" s="75" t="s">
        <v>378</v>
      </c>
      <c r="D351" s="1" t="s">
        <v>360</v>
      </c>
      <c r="E351" s="63">
        <v>64.94</v>
      </c>
      <c r="F351" s="105">
        <v>37.488</v>
      </c>
      <c r="G351" s="9"/>
    </row>
    <row r="352" spans="1:7" s="11" customFormat="1" ht="37.5" customHeight="1">
      <c r="A352" s="108">
        <v>349</v>
      </c>
      <c r="B352" s="4" t="s">
        <v>379</v>
      </c>
      <c r="C352" s="75" t="s">
        <v>380</v>
      </c>
      <c r="D352" s="1" t="s">
        <v>360</v>
      </c>
      <c r="E352" s="63">
        <v>162.59</v>
      </c>
      <c r="F352" s="105">
        <v>49.622</v>
      </c>
      <c r="G352" s="9"/>
    </row>
    <row r="353" spans="1:7" s="11" customFormat="1" ht="50.25" customHeight="1">
      <c r="A353" s="108">
        <v>350</v>
      </c>
      <c r="B353" s="4" t="s">
        <v>381</v>
      </c>
      <c r="C353" s="75" t="s">
        <v>885</v>
      </c>
      <c r="D353" s="1" t="s">
        <v>360</v>
      </c>
      <c r="E353" s="63">
        <v>475.25000000000006</v>
      </c>
      <c r="F353" s="105">
        <v>0</v>
      </c>
      <c r="G353" s="9"/>
    </row>
    <row r="354" spans="1:7" s="11" customFormat="1" ht="51.75" customHeight="1">
      <c r="A354" s="108">
        <v>351</v>
      </c>
      <c r="B354" s="4" t="s">
        <v>382</v>
      </c>
      <c r="C354" s="75" t="s">
        <v>889</v>
      </c>
      <c r="D354" s="1" t="s">
        <v>360</v>
      </c>
      <c r="E354" s="63">
        <v>788.22</v>
      </c>
      <c r="F354" s="105">
        <v>111.57</v>
      </c>
      <c r="G354" s="9"/>
    </row>
    <row r="355" spans="1:7" s="11" customFormat="1" ht="47.25">
      <c r="A355" s="108">
        <v>352</v>
      </c>
      <c r="B355" s="4" t="s">
        <v>383</v>
      </c>
      <c r="C355" s="75" t="s">
        <v>886</v>
      </c>
      <c r="D355" s="1" t="s">
        <v>360</v>
      </c>
      <c r="E355" s="63">
        <v>96.390000000000015</v>
      </c>
      <c r="F355" s="105">
        <v>0</v>
      </c>
      <c r="G355" s="9"/>
    </row>
    <row r="356" spans="1:7" s="11" customFormat="1" ht="31.5">
      <c r="A356" s="108">
        <v>353</v>
      </c>
      <c r="B356" s="4" t="s">
        <v>438</v>
      </c>
      <c r="C356" s="75" t="s">
        <v>439</v>
      </c>
      <c r="D356" s="1" t="s">
        <v>389</v>
      </c>
      <c r="E356" s="63">
        <v>61.809999999999995</v>
      </c>
      <c r="F356" s="105">
        <v>42.06</v>
      </c>
      <c r="G356" s="116" t="s">
        <v>1571</v>
      </c>
    </row>
    <row r="357" spans="1:7" s="11" customFormat="1" ht="18.75" customHeight="1">
      <c r="A357" s="108">
        <v>354</v>
      </c>
      <c r="B357" s="4" t="s">
        <v>440</v>
      </c>
      <c r="C357" s="75" t="s">
        <v>441</v>
      </c>
      <c r="D357" s="1" t="s">
        <v>389</v>
      </c>
      <c r="E357" s="63">
        <v>35.140000000000008</v>
      </c>
      <c r="F357" s="105">
        <v>28.010999999999999</v>
      </c>
      <c r="G357" s="116" t="s">
        <v>1571</v>
      </c>
    </row>
    <row r="358" spans="1:7" s="11" customFormat="1" ht="19.5" customHeight="1">
      <c r="A358" s="108">
        <v>355</v>
      </c>
      <c r="B358" s="4" t="s">
        <v>442</v>
      </c>
      <c r="C358" s="75" t="s">
        <v>888</v>
      </c>
      <c r="D358" s="1" t="s">
        <v>389</v>
      </c>
      <c r="E358" s="63">
        <v>58.72</v>
      </c>
      <c r="F358" s="105">
        <v>38.927999999999997</v>
      </c>
      <c r="G358" s="116" t="s">
        <v>1571</v>
      </c>
    </row>
    <row r="359" spans="1:7" s="11" customFormat="1" ht="34.5" customHeight="1">
      <c r="A359" s="108">
        <v>356</v>
      </c>
      <c r="B359" s="4" t="s">
        <v>522</v>
      </c>
      <c r="C359" s="75" t="s">
        <v>523</v>
      </c>
      <c r="D359" s="1" t="s">
        <v>510</v>
      </c>
      <c r="E359" s="63">
        <v>93.27000000000001</v>
      </c>
      <c r="F359" s="105">
        <v>75.435000000000002</v>
      </c>
      <c r="G359" s="116" t="s">
        <v>1571</v>
      </c>
    </row>
    <row r="360" spans="1:7" s="11" customFormat="1" ht="49.5" customHeight="1">
      <c r="A360" s="108">
        <v>357</v>
      </c>
      <c r="B360" s="4" t="s">
        <v>524</v>
      </c>
      <c r="C360" s="75" t="s">
        <v>525</v>
      </c>
      <c r="D360" s="1" t="s">
        <v>510</v>
      </c>
      <c r="E360" s="63">
        <v>214.14999999999998</v>
      </c>
      <c r="F360" s="105">
        <v>185.75299999999999</v>
      </c>
      <c r="G360" s="116" t="s">
        <v>1571</v>
      </c>
    </row>
    <row r="361" spans="1:7" s="11" customFormat="1" ht="31.5">
      <c r="A361" s="108">
        <v>358</v>
      </c>
      <c r="B361" s="66" t="s">
        <v>526</v>
      </c>
      <c r="C361" s="109" t="s">
        <v>527</v>
      </c>
      <c r="D361" s="5" t="s">
        <v>510</v>
      </c>
      <c r="E361" s="101">
        <v>92.1</v>
      </c>
      <c r="F361" s="105">
        <v>79.657999999999987</v>
      </c>
      <c r="G361" s="116" t="s">
        <v>1571</v>
      </c>
    </row>
    <row r="362" spans="1:7" s="11" customFormat="1" ht="38.25" customHeight="1">
      <c r="A362" s="108">
        <v>359</v>
      </c>
      <c r="B362" s="4" t="s">
        <v>528</v>
      </c>
      <c r="C362" s="75" t="s">
        <v>529</v>
      </c>
      <c r="D362" s="1" t="s">
        <v>510</v>
      </c>
      <c r="E362" s="63">
        <v>384.01</v>
      </c>
      <c r="F362" s="105">
        <v>81.834999999999994</v>
      </c>
      <c r="G362" s="9"/>
    </row>
    <row r="363" spans="1:7" s="11" customFormat="1" ht="47.25">
      <c r="A363" s="108">
        <v>360</v>
      </c>
      <c r="B363" s="4" t="s">
        <v>530</v>
      </c>
      <c r="C363" s="75" t="s">
        <v>531</v>
      </c>
      <c r="D363" s="1" t="s">
        <v>510</v>
      </c>
      <c r="E363" s="63">
        <v>360.19</v>
      </c>
      <c r="F363" s="105">
        <v>247.22300000000001</v>
      </c>
      <c r="G363" s="116" t="s">
        <v>1571</v>
      </c>
    </row>
    <row r="364" spans="1:7" s="11" customFormat="1" ht="47.25">
      <c r="A364" s="108">
        <v>361</v>
      </c>
      <c r="B364" s="84" t="s">
        <v>800</v>
      </c>
      <c r="C364" s="76" t="s">
        <v>801</v>
      </c>
      <c r="D364" s="7" t="s">
        <v>791</v>
      </c>
      <c r="E364" s="77">
        <v>419.92</v>
      </c>
      <c r="F364" s="105">
        <v>211.798</v>
      </c>
      <c r="G364" s="9"/>
    </row>
    <row r="365" spans="1:7" s="11" customFormat="1" ht="31.5">
      <c r="A365" s="108">
        <v>362</v>
      </c>
      <c r="B365" s="4" t="s">
        <v>802</v>
      </c>
      <c r="C365" s="75" t="s">
        <v>803</v>
      </c>
      <c r="D365" s="1" t="s">
        <v>791</v>
      </c>
      <c r="E365" s="63">
        <v>80.27</v>
      </c>
      <c r="F365" s="105">
        <v>59.314999999999998</v>
      </c>
      <c r="G365" s="9"/>
    </row>
    <row r="366" spans="1:7" s="11" customFormat="1" ht="31.5">
      <c r="A366" s="108">
        <v>363</v>
      </c>
      <c r="B366" s="4" t="s">
        <v>804</v>
      </c>
      <c r="C366" s="75" t="s">
        <v>805</v>
      </c>
      <c r="D366" s="1" t="s">
        <v>791</v>
      </c>
      <c r="E366" s="63">
        <v>117.06999999999998</v>
      </c>
      <c r="F366" s="105">
        <v>81.593000000000004</v>
      </c>
      <c r="G366" s="9"/>
    </row>
    <row r="367" spans="1:7" s="11" customFormat="1" ht="31.5">
      <c r="A367" s="108">
        <v>364</v>
      </c>
      <c r="B367" s="16" t="s">
        <v>806</v>
      </c>
      <c r="C367" s="75" t="s">
        <v>807</v>
      </c>
      <c r="D367" s="1" t="s">
        <v>791</v>
      </c>
      <c r="E367" s="63">
        <v>329.71000000000004</v>
      </c>
      <c r="F367" s="105">
        <v>128.018</v>
      </c>
      <c r="G367" s="9"/>
    </row>
    <row r="368" spans="1:7" s="11" customFormat="1" ht="47.25">
      <c r="A368" s="108">
        <v>365</v>
      </c>
      <c r="B368" s="4" t="s">
        <v>808</v>
      </c>
      <c r="C368" s="75" t="s">
        <v>809</v>
      </c>
      <c r="D368" s="1" t="s">
        <v>791</v>
      </c>
      <c r="E368" s="63">
        <v>174.92999999999998</v>
      </c>
      <c r="F368" s="105">
        <v>35.4</v>
      </c>
      <c r="G368" s="9"/>
    </row>
    <row r="369" spans="1:7" s="11" customFormat="1" ht="47.25">
      <c r="A369" s="108">
        <v>366</v>
      </c>
      <c r="B369" s="4" t="s">
        <v>828</v>
      </c>
      <c r="C369" s="75" t="s">
        <v>829</v>
      </c>
      <c r="D369" s="1" t="s">
        <v>818</v>
      </c>
      <c r="E369" s="63">
        <v>124.36</v>
      </c>
      <c r="F369" s="105">
        <v>111.785</v>
      </c>
      <c r="G369" s="116" t="s">
        <v>1571</v>
      </c>
    </row>
    <row r="370" spans="1:7" s="11" customFormat="1" ht="63">
      <c r="A370" s="108">
        <v>367</v>
      </c>
      <c r="B370" s="4" t="s">
        <v>830</v>
      </c>
      <c r="C370" s="75" t="s">
        <v>831</v>
      </c>
      <c r="D370" s="1" t="s">
        <v>818</v>
      </c>
      <c r="E370" s="63">
        <v>772.54</v>
      </c>
      <c r="F370" s="105">
        <v>281.42700000000002</v>
      </c>
      <c r="G370" s="9"/>
    </row>
    <row r="371" spans="1:7" s="11" customFormat="1" ht="44.25" customHeight="1">
      <c r="A371" s="108">
        <v>368</v>
      </c>
      <c r="B371" s="4" t="s">
        <v>100</v>
      </c>
      <c r="C371" s="75" t="s">
        <v>101</v>
      </c>
      <c r="D371" s="1" t="s">
        <v>73</v>
      </c>
      <c r="E371" s="63">
        <v>185.79</v>
      </c>
      <c r="F371" s="105">
        <v>31.803999999999998</v>
      </c>
      <c r="G371" s="9"/>
    </row>
    <row r="372" spans="1:7" s="11" customFormat="1" ht="24.75" customHeight="1">
      <c r="A372" s="108">
        <v>369</v>
      </c>
      <c r="B372" s="4" t="s">
        <v>102</v>
      </c>
      <c r="C372" s="75" t="s">
        <v>103</v>
      </c>
      <c r="D372" s="1" t="s">
        <v>73</v>
      </c>
      <c r="E372" s="63">
        <v>215.93</v>
      </c>
      <c r="F372" s="105">
        <v>175.56899999999999</v>
      </c>
      <c r="G372" s="116" t="s">
        <v>1571</v>
      </c>
    </row>
    <row r="373" spans="1:7" s="11" customFormat="1" ht="26.25" customHeight="1">
      <c r="A373" s="108">
        <v>370</v>
      </c>
      <c r="B373" s="4" t="s">
        <v>104</v>
      </c>
      <c r="C373" s="75" t="s">
        <v>105</v>
      </c>
      <c r="D373" s="1" t="s">
        <v>73</v>
      </c>
      <c r="E373" s="63">
        <v>606.67999999999995</v>
      </c>
      <c r="F373" s="105">
        <v>437.214</v>
      </c>
      <c r="G373" s="9"/>
    </row>
    <row r="374" spans="1:7" s="11" customFormat="1" ht="36" customHeight="1">
      <c r="A374" s="108">
        <v>371</v>
      </c>
      <c r="B374" s="4" t="s">
        <v>106</v>
      </c>
      <c r="C374" s="75" t="s">
        <v>107</v>
      </c>
      <c r="D374" s="1" t="s">
        <v>73</v>
      </c>
      <c r="E374" s="63">
        <v>246.95</v>
      </c>
      <c r="F374" s="105">
        <v>10.486000000000001</v>
      </c>
      <c r="G374" s="9"/>
    </row>
    <row r="375" spans="1:7" s="11" customFormat="1" ht="35.25" customHeight="1">
      <c r="A375" s="108">
        <v>372</v>
      </c>
      <c r="B375" s="4" t="s">
        <v>108</v>
      </c>
      <c r="C375" s="75" t="s">
        <v>109</v>
      </c>
      <c r="D375" s="1" t="s">
        <v>73</v>
      </c>
      <c r="E375" s="63">
        <v>237.90999999999997</v>
      </c>
      <c r="F375" s="105">
        <v>19.914000000000001</v>
      </c>
      <c r="G375" s="9"/>
    </row>
    <row r="376" spans="1:7" s="11" customFormat="1" ht="26.25" customHeight="1">
      <c r="A376" s="108">
        <v>373</v>
      </c>
      <c r="B376" s="4" t="s">
        <v>164</v>
      </c>
      <c r="C376" s="75" t="s">
        <v>165</v>
      </c>
      <c r="D376" s="1" t="s">
        <v>112</v>
      </c>
      <c r="E376" s="63">
        <v>137.47999999999999</v>
      </c>
      <c r="F376" s="105">
        <v>84.427999999999997</v>
      </c>
      <c r="G376" s="9"/>
    </row>
    <row r="377" spans="1:7" s="11" customFormat="1" ht="31.5">
      <c r="A377" s="108">
        <v>374</v>
      </c>
      <c r="B377" s="4" t="s">
        <v>201</v>
      </c>
      <c r="C377" s="75" t="s">
        <v>202</v>
      </c>
      <c r="D377" s="1" t="s">
        <v>168</v>
      </c>
      <c r="E377" s="63">
        <v>188.77</v>
      </c>
      <c r="F377" s="105">
        <v>0</v>
      </c>
      <c r="G377" s="9"/>
    </row>
    <row r="378" spans="1:7" s="11" customFormat="1" ht="47.25">
      <c r="A378" s="108">
        <v>375</v>
      </c>
      <c r="B378" s="66" t="s">
        <v>203</v>
      </c>
      <c r="C378" s="109" t="s">
        <v>204</v>
      </c>
      <c r="D378" s="5" t="s">
        <v>168</v>
      </c>
      <c r="E378" s="101">
        <v>462.26000000000005</v>
      </c>
      <c r="F378" s="105">
        <v>117.194</v>
      </c>
      <c r="G378" s="9"/>
    </row>
    <row r="379" spans="1:7" s="11" customFormat="1" ht="35.25" customHeight="1">
      <c r="A379" s="108">
        <v>376</v>
      </c>
      <c r="B379" s="114" t="s">
        <v>205</v>
      </c>
      <c r="C379" s="75" t="s">
        <v>206</v>
      </c>
      <c r="D379" s="1" t="s">
        <v>168</v>
      </c>
      <c r="E379" s="63">
        <v>300.45</v>
      </c>
      <c r="F379" s="105">
        <v>269.733</v>
      </c>
      <c r="G379" s="116" t="s">
        <v>1571</v>
      </c>
    </row>
    <row r="380" spans="1:7" s="11" customFormat="1" ht="31.5">
      <c r="A380" s="108">
        <v>377</v>
      </c>
      <c r="B380" s="84" t="s">
        <v>207</v>
      </c>
      <c r="C380" s="76" t="s">
        <v>208</v>
      </c>
      <c r="D380" s="7" t="s">
        <v>168</v>
      </c>
      <c r="E380" s="77">
        <v>273.19</v>
      </c>
      <c r="F380" s="105">
        <v>169.864</v>
      </c>
      <c r="G380" s="116" t="s">
        <v>1571</v>
      </c>
    </row>
    <row r="381" spans="1:7" s="11" customFormat="1" ht="22.5" customHeight="1">
      <c r="A381" s="108">
        <v>378</v>
      </c>
      <c r="B381" s="4" t="s">
        <v>209</v>
      </c>
      <c r="C381" s="75" t="s">
        <v>210</v>
      </c>
      <c r="D381" s="1" t="s">
        <v>168</v>
      </c>
      <c r="E381" s="63">
        <v>159.69</v>
      </c>
      <c r="F381" s="105">
        <v>47.728000000000002</v>
      </c>
      <c r="G381" s="9"/>
    </row>
    <row r="382" spans="1:7" s="11" customFormat="1" ht="31.5">
      <c r="A382" s="108">
        <v>379</v>
      </c>
      <c r="B382" s="4" t="s">
        <v>211</v>
      </c>
      <c r="C382" s="75" t="s">
        <v>212</v>
      </c>
      <c r="D382" s="1" t="s">
        <v>168</v>
      </c>
      <c r="E382" s="63">
        <v>303.05</v>
      </c>
      <c r="F382" s="105">
        <v>198.792</v>
      </c>
      <c r="G382" s="9"/>
    </row>
    <row r="383" spans="1:7" s="11" customFormat="1" ht="47.25">
      <c r="A383" s="108">
        <v>380</v>
      </c>
      <c r="B383" s="16" t="s">
        <v>310</v>
      </c>
      <c r="C383" s="75" t="s">
        <v>311</v>
      </c>
      <c r="D383" s="1" t="s">
        <v>270</v>
      </c>
      <c r="E383" s="63">
        <v>133.5</v>
      </c>
      <c r="F383" s="105">
        <v>60.84</v>
      </c>
      <c r="G383" s="9"/>
    </row>
    <row r="384" spans="1:7" s="11" customFormat="1" ht="35.25" customHeight="1">
      <c r="A384" s="108">
        <v>381</v>
      </c>
      <c r="B384" s="16" t="s">
        <v>312</v>
      </c>
      <c r="C384" s="75" t="s">
        <v>1468</v>
      </c>
      <c r="D384" s="1" t="s">
        <v>270</v>
      </c>
      <c r="E384" s="63">
        <v>291</v>
      </c>
      <c r="F384" s="105">
        <v>229.19399999999999</v>
      </c>
      <c r="G384" s="116" t="s">
        <v>1571</v>
      </c>
    </row>
    <row r="385" spans="1:7" s="11" customFormat="1" ht="48.75" customHeight="1">
      <c r="A385" s="108">
        <v>382</v>
      </c>
      <c r="B385" s="16" t="s">
        <v>313</v>
      </c>
      <c r="C385" s="75" t="s">
        <v>314</v>
      </c>
      <c r="D385" s="1" t="s">
        <v>270</v>
      </c>
      <c r="E385" s="63">
        <v>204.5</v>
      </c>
      <c r="F385" s="105">
        <v>29.600999999999999</v>
      </c>
      <c r="G385" s="9"/>
    </row>
    <row r="386" spans="1:7" s="11" customFormat="1" ht="20.25" customHeight="1">
      <c r="A386" s="108">
        <v>383</v>
      </c>
      <c r="B386" s="16" t="s">
        <v>315</v>
      </c>
      <c r="C386" s="75" t="s">
        <v>316</v>
      </c>
      <c r="D386" s="1" t="s">
        <v>270</v>
      </c>
      <c r="E386" s="63">
        <v>383.91</v>
      </c>
      <c r="F386" s="105">
        <v>344.68200000000002</v>
      </c>
      <c r="G386" s="116" t="s">
        <v>1571</v>
      </c>
    </row>
    <row r="387" spans="1:7" s="11" customFormat="1" ht="34.5" customHeight="1">
      <c r="A387" s="108">
        <v>384</v>
      </c>
      <c r="B387" s="16" t="s">
        <v>317</v>
      </c>
      <c r="C387" s="75" t="s">
        <v>318</v>
      </c>
      <c r="D387" s="1" t="s">
        <v>270</v>
      </c>
      <c r="E387" s="63">
        <v>197.22</v>
      </c>
      <c r="F387" s="105">
        <v>140.32</v>
      </c>
      <c r="G387" s="116" t="s">
        <v>1571</v>
      </c>
    </row>
    <row r="388" spans="1:7" s="11" customFormat="1" ht="31.5" customHeight="1">
      <c r="A388" s="108">
        <v>385</v>
      </c>
      <c r="B388" s="16" t="s">
        <v>346</v>
      </c>
      <c r="C388" s="75" t="s">
        <v>347</v>
      </c>
      <c r="D388" s="1" t="s">
        <v>324</v>
      </c>
      <c r="E388" s="63">
        <v>364.5</v>
      </c>
      <c r="F388" s="105">
        <v>25.56</v>
      </c>
      <c r="G388" s="9"/>
    </row>
    <row r="389" spans="1:7" s="11" customFormat="1" ht="36.75" customHeight="1">
      <c r="A389" s="108">
        <v>386</v>
      </c>
      <c r="B389" s="16" t="s">
        <v>1230</v>
      </c>
      <c r="C389" s="75" t="s">
        <v>726</v>
      </c>
      <c r="D389" s="1" t="s">
        <v>707</v>
      </c>
      <c r="E389" s="63">
        <v>92.01</v>
      </c>
      <c r="F389" s="105">
        <v>25.277999999999999</v>
      </c>
      <c r="G389" s="9"/>
    </row>
    <row r="390" spans="1:7" s="11" customFormat="1" ht="20.25" customHeight="1">
      <c r="A390" s="108">
        <v>387</v>
      </c>
      <c r="B390" s="16" t="s">
        <v>385</v>
      </c>
      <c r="C390" s="75" t="s">
        <v>728</v>
      </c>
      <c r="D390" s="1" t="s">
        <v>707</v>
      </c>
      <c r="E390" s="63">
        <v>87.5</v>
      </c>
      <c r="F390" s="105">
        <v>65.798000000000002</v>
      </c>
      <c r="G390" s="116" t="s">
        <v>1571</v>
      </c>
    </row>
    <row r="391" spans="1:7" s="11" customFormat="1" ht="36.75" customHeight="1">
      <c r="A391" s="108">
        <v>388</v>
      </c>
      <c r="B391" s="16" t="s">
        <v>443</v>
      </c>
      <c r="C391" s="75" t="s">
        <v>730</v>
      </c>
      <c r="D391" s="1" t="s">
        <v>707</v>
      </c>
      <c r="E391" s="63">
        <v>56.26</v>
      </c>
      <c r="F391" s="105">
        <v>50.608999999999995</v>
      </c>
      <c r="G391" s="116" t="s">
        <v>1571</v>
      </c>
    </row>
    <row r="392" spans="1:7" s="11" customFormat="1" ht="24.75" customHeight="1">
      <c r="A392" s="108">
        <v>389</v>
      </c>
      <c r="B392" s="4" t="s">
        <v>445</v>
      </c>
      <c r="C392" s="75" t="s">
        <v>384</v>
      </c>
      <c r="D392" s="1" t="s">
        <v>360</v>
      </c>
      <c r="E392" s="63">
        <v>145.1</v>
      </c>
      <c r="F392" s="105">
        <v>102.107</v>
      </c>
      <c r="G392" s="116" t="s">
        <v>1571</v>
      </c>
    </row>
    <row r="393" spans="1:7" s="11" customFormat="1" ht="31.5">
      <c r="A393" s="108">
        <v>390</v>
      </c>
      <c r="B393" s="16" t="s">
        <v>446</v>
      </c>
      <c r="C393" s="75" t="s">
        <v>386</v>
      </c>
      <c r="D393" s="1" t="s">
        <v>360</v>
      </c>
      <c r="E393" s="63">
        <v>107.24</v>
      </c>
      <c r="F393" s="105">
        <v>52.510000000000005</v>
      </c>
      <c r="G393" s="9"/>
    </row>
    <row r="394" spans="1:7" s="11" customFormat="1" ht="15.75">
      <c r="A394" s="108">
        <v>391</v>
      </c>
      <c r="B394" s="4" t="s">
        <v>532</v>
      </c>
      <c r="C394" s="75" t="s">
        <v>444</v>
      </c>
      <c r="D394" s="1" t="s">
        <v>389</v>
      </c>
      <c r="E394" s="63">
        <v>159.9</v>
      </c>
      <c r="F394" s="105">
        <v>0</v>
      </c>
      <c r="G394" s="9"/>
    </row>
    <row r="395" spans="1:7" s="11" customFormat="1" ht="15.75">
      <c r="A395" s="108">
        <v>392</v>
      </c>
      <c r="B395" s="18" t="s">
        <v>534</v>
      </c>
      <c r="C395" s="75" t="s">
        <v>1476</v>
      </c>
      <c r="D395" s="1" t="s">
        <v>389</v>
      </c>
      <c r="E395" s="63">
        <v>597.30999999999995</v>
      </c>
      <c r="F395" s="105">
        <v>82.39</v>
      </c>
      <c r="G395" s="9"/>
    </row>
    <row r="396" spans="1:7" s="11" customFormat="1" ht="26.25" customHeight="1">
      <c r="A396" s="108">
        <v>393</v>
      </c>
      <c r="B396" s="4" t="s">
        <v>536</v>
      </c>
      <c r="C396" s="75" t="s">
        <v>447</v>
      </c>
      <c r="D396" s="1" t="s">
        <v>389</v>
      </c>
      <c r="E396" s="63">
        <v>245.77</v>
      </c>
      <c r="F396" s="105">
        <v>142.05099999999999</v>
      </c>
      <c r="G396" s="116" t="s">
        <v>1571</v>
      </c>
    </row>
    <row r="397" spans="1:7" s="11" customFormat="1" ht="31.5">
      <c r="A397" s="108">
        <v>394</v>
      </c>
      <c r="B397" s="4" t="s">
        <v>538</v>
      </c>
      <c r="C397" s="75" t="s">
        <v>533</v>
      </c>
      <c r="D397" s="1" t="s">
        <v>510</v>
      </c>
      <c r="E397" s="63">
        <v>261.88</v>
      </c>
      <c r="F397" s="105">
        <v>221.33600000000001</v>
      </c>
      <c r="G397" s="116" t="s">
        <v>1571</v>
      </c>
    </row>
    <row r="398" spans="1:7" s="11" customFormat="1" ht="31.5">
      <c r="A398" s="108">
        <v>395</v>
      </c>
      <c r="B398" s="4" t="s">
        <v>540</v>
      </c>
      <c r="C398" s="75" t="s">
        <v>535</v>
      </c>
      <c r="D398" s="1" t="s">
        <v>510</v>
      </c>
      <c r="E398" s="63">
        <v>450.06000000000006</v>
      </c>
      <c r="F398" s="105">
        <v>111.166</v>
      </c>
      <c r="G398" s="9"/>
    </row>
    <row r="399" spans="1:7" s="11" customFormat="1" ht="47.25">
      <c r="A399" s="108">
        <v>396</v>
      </c>
      <c r="B399" s="16" t="s">
        <v>542</v>
      </c>
      <c r="C399" s="75" t="s">
        <v>537</v>
      </c>
      <c r="D399" s="1" t="s">
        <v>510</v>
      </c>
      <c r="E399" s="63">
        <v>299.08999999999997</v>
      </c>
      <c r="F399" s="105">
        <v>162.96199999999999</v>
      </c>
      <c r="G399" s="116" t="s">
        <v>1571</v>
      </c>
    </row>
    <row r="400" spans="1:7" s="11" customFormat="1" ht="31.5">
      <c r="A400" s="108">
        <v>397</v>
      </c>
      <c r="B400" s="4" t="s">
        <v>692</v>
      </c>
      <c r="C400" s="75" t="s">
        <v>539</v>
      </c>
      <c r="D400" s="1" t="s">
        <v>510</v>
      </c>
      <c r="E400" s="63">
        <v>347.43</v>
      </c>
      <c r="F400" s="105">
        <v>241.233</v>
      </c>
      <c r="G400" s="116" t="s">
        <v>1571</v>
      </c>
    </row>
    <row r="401" spans="1:7" s="11" customFormat="1" ht="36.75" customHeight="1">
      <c r="A401" s="108">
        <v>398</v>
      </c>
      <c r="B401" s="4" t="s">
        <v>718</v>
      </c>
      <c r="C401" s="75" t="s">
        <v>541</v>
      </c>
      <c r="D401" s="1" t="s">
        <v>510</v>
      </c>
      <c r="E401" s="63">
        <v>115.75</v>
      </c>
      <c r="F401" s="105">
        <v>38.457000000000001</v>
      </c>
      <c r="G401" s="9"/>
    </row>
    <row r="402" spans="1:7" s="11" customFormat="1" ht="31.5">
      <c r="A402" s="108">
        <v>399</v>
      </c>
      <c r="B402" s="16" t="s">
        <v>719</v>
      </c>
      <c r="C402" s="75" t="s">
        <v>543</v>
      </c>
      <c r="D402" s="1" t="s">
        <v>510</v>
      </c>
      <c r="E402" s="63">
        <v>288.08</v>
      </c>
      <c r="F402" s="105">
        <v>138.65100000000001</v>
      </c>
      <c r="G402" s="116" t="s">
        <v>1571</v>
      </c>
    </row>
    <row r="403" spans="1:7" s="11" customFormat="1" ht="24" customHeight="1">
      <c r="A403" s="108">
        <v>400</v>
      </c>
      <c r="B403" s="16" t="s">
        <v>721</v>
      </c>
      <c r="C403" s="75" t="s">
        <v>693</v>
      </c>
      <c r="D403" s="1" t="s">
        <v>585</v>
      </c>
      <c r="E403" s="63">
        <v>285.89999999999998</v>
      </c>
      <c r="F403" s="105">
        <v>111.119</v>
      </c>
      <c r="G403" s="9"/>
    </row>
    <row r="404" spans="1:7" s="11" customFormat="1" ht="15.75">
      <c r="A404" s="108">
        <v>401</v>
      </c>
      <c r="B404" s="16" t="s">
        <v>723</v>
      </c>
      <c r="C404" s="75" t="s">
        <v>732</v>
      </c>
      <c r="D404" s="1" t="s">
        <v>707</v>
      </c>
      <c r="E404" s="63">
        <v>215.64999999999998</v>
      </c>
      <c r="F404" s="105">
        <v>126.03200000000001</v>
      </c>
      <c r="G404" s="116" t="s">
        <v>1571</v>
      </c>
    </row>
    <row r="405" spans="1:7" s="11" customFormat="1" ht="15.75">
      <c r="A405" s="108">
        <v>402</v>
      </c>
      <c r="B405" s="16" t="s">
        <v>725</v>
      </c>
      <c r="C405" s="75" t="s">
        <v>882</v>
      </c>
      <c r="D405" s="1" t="s">
        <v>707</v>
      </c>
      <c r="E405" s="63">
        <v>760.5</v>
      </c>
      <c r="F405" s="105">
        <v>509.42399999999998</v>
      </c>
      <c r="G405" s="9"/>
    </row>
    <row r="406" spans="1:7" s="11" customFormat="1" ht="47.25">
      <c r="A406" s="108">
        <v>403</v>
      </c>
      <c r="B406" s="16" t="s">
        <v>727</v>
      </c>
      <c r="C406" s="75" t="s">
        <v>720</v>
      </c>
      <c r="D406" s="1" t="s">
        <v>707</v>
      </c>
      <c r="E406" s="63">
        <v>37.200000000000003</v>
      </c>
      <c r="F406" s="105">
        <v>14.327999999999999</v>
      </c>
      <c r="G406" s="116" t="s">
        <v>1571</v>
      </c>
    </row>
    <row r="407" spans="1:7" s="11" customFormat="1" ht="31.5">
      <c r="A407" s="108">
        <v>404</v>
      </c>
      <c r="B407" s="16" t="s">
        <v>729</v>
      </c>
      <c r="C407" s="75" t="s">
        <v>722</v>
      </c>
      <c r="D407" s="1" t="s">
        <v>707</v>
      </c>
      <c r="E407" s="63">
        <v>381.5</v>
      </c>
      <c r="F407" s="105">
        <v>98.646999999999991</v>
      </c>
      <c r="G407" s="9"/>
    </row>
    <row r="408" spans="1:7" s="11" customFormat="1" ht="15.75">
      <c r="A408" s="108">
        <v>405</v>
      </c>
      <c r="B408" s="16" t="s">
        <v>731</v>
      </c>
      <c r="C408" s="75" t="s">
        <v>724</v>
      </c>
      <c r="D408" s="1" t="s">
        <v>707</v>
      </c>
      <c r="E408" s="63">
        <v>371.55</v>
      </c>
      <c r="F408" s="105">
        <v>208.023</v>
      </c>
      <c r="G408" s="116" t="s">
        <v>1571</v>
      </c>
    </row>
    <row r="409" spans="1:7" s="11" customFormat="1" ht="35.25" customHeight="1">
      <c r="A409" s="108">
        <v>406</v>
      </c>
      <c r="B409" s="16" t="s">
        <v>733</v>
      </c>
      <c r="C409" s="75" t="s">
        <v>1557</v>
      </c>
      <c r="D409" s="1" t="s">
        <v>707</v>
      </c>
      <c r="E409" s="63">
        <v>142.54</v>
      </c>
      <c r="F409" s="105">
        <v>65.34899999999999</v>
      </c>
      <c r="G409" s="116" t="s">
        <v>1571</v>
      </c>
    </row>
    <row r="410" spans="1:7" s="11" customFormat="1" ht="31.5">
      <c r="A410" s="108">
        <v>407</v>
      </c>
      <c r="B410" s="16" t="s">
        <v>734</v>
      </c>
      <c r="C410" s="75" t="s">
        <v>735</v>
      </c>
      <c r="D410" s="1" t="s">
        <v>707</v>
      </c>
      <c r="E410" s="63">
        <v>107.42</v>
      </c>
      <c r="F410" s="105">
        <v>65.082999999999998</v>
      </c>
      <c r="G410" s="9"/>
    </row>
    <row r="411" spans="1:7" s="11" customFormat="1" ht="15.75">
      <c r="A411" s="108">
        <v>408</v>
      </c>
      <c r="B411" s="16" t="s">
        <v>736</v>
      </c>
      <c r="C411" s="75" t="s">
        <v>737</v>
      </c>
      <c r="D411" s="1" t="s">
        <v>707</v>
      </c>
      <c r="E411" s="63">
        <v>280.77999999999997</v>
      </c>
      <c r="F411" s="105">
        <v>231.41200000000001</v>
      </c>
      <c r="G411" s="116" t="s">
        <v>1571</v>
      </c>
    </row>
    <row r="412" spans="1:7" s="11" customFormat="1" ht="15.75">
      <c r="A412" s="108">
        <v>409</v>
      </c>
      <c r="B412" s="16" t="s">
        <v>738</v>
      </c>
      <c r="C412" s="75" t="s">
        <v>739</v>
      </c>
      <c r="D412" s="1" t="s">
        <v>707</v>
      </c>
      <c r="E412" s="63">
        <v>179.07</v>
      </c>
      <c r="F412" s="105">
        <v>34.362000000000002</v>
      </c>
      <c r="G412" s="9"/>
    </row>
    <row r="413" spans="1:7" s="11" customFormat="1" ht="55.5" customHeight="1">
      <c r="A413" s="108">
        <v>410</v>
      </c>
      <c r="B413" s="16" t="s">
        <v>740</v>
      </c>
      <c r="C413" s="75" t="s">
        <v>741</v>
      </c>
      <c r="D413" s="1" t="s">
        <v>707</v>
      </c>
      <c r="E413" s="63">
        <v>266.89999999999998</v>
      </c>
      <c r="F413" s="105">
        <v>188.57900000000001</v>
      </c>
      <c r="G413" s="116" t="s">
        <v>1571</v>
      </c>
    </row>
    <row r="414" spans="1:7" s="11" customFormat="1" ht="15.75">
      <c r="A414" s="108">
        <v>411</v>
      </c>
      <c r="B414" s="16" t="s">
        <v>766</v>
      </c>
      <c r="C414" s="75" t="s">
        <v>767</v>
      </c>
      <c r="D414" s="1" t="s">
        <v>744</v>
      </c>
      <c r="E414" s="63">
        <v>100.4</v>
      </c>
      <c r="F414" s="105">
        <v>56.213999999999999</v>
      </c>
      <c r="G414" s="116" t="s">
        <v>1571</v>
      </c>
    </row>
    <row r="415" spans="1:7" s="11" customFormat="1" ht="31.5">
      <c r="A415" s="108">
        <v>412</v>
      </c>
      <c r="B415" s="16" t="s">
        <v>768</v>
      </c>
      <c r="C415" s="75" t="s">
        <v>769</v>
      </c>
      <c r="D415" s="1" t="s">
        <v>744</v>
      </c>
      <c r="E415" s="63">
        <v>201.38</v>
      </c>
      <c r="F415" s="105">
        <v>50.58</v>
      </c>
      <c r="G415" s="9"/>
    </row>
    <row r="416" spans="1:7" s="11" customFormat="1" ht="15.75">
      <c r="A416" s="108">
        <v>413</v>
      </c>
      <c r="B416" s="16" t="s">
        <v>770</v>
      </c>
      <c r="C416" s="75" t="s">
        <v>771</v>
      </c>
      <c r="D416" s="1" t="s">
        <v>744</v>
      </c>
      <c r="E416" s="63">
        <v>25.21</v>
      </c>
      <c r="F416" s="105">
        <v>22.448</v>
      </c>
      <c r="G416" s="116" t="s">
        <v>1571</v>
      </c>
    </row>
    <row r="417" spans="1:7" s="11" customFormat="1" ht="15.75">
      <c r="A417" s="108">
        <v>414</v>
      </c>
      <c r="B417" s="16" t="s">
        <v>772</v>
      </c>
      <c r="C417" s="75" t="s">
        <v>773</v>
      </c>
      <c r="D417" s="1" t="s">
        <v>744</v>
      </c>
      <c r="E417" s="63">
        <v>110.06</v>
      </c>
      <c r="F417" s="105">
        <v>22.001000000000001</v>
      </c>
      <c r="G417" s="9"/>
    </row>
    <row r="418" spans="1:7" s="11" customFormat="1" ht="31.5">
      <c r="A418" s="108">
        <v>415</v>
      </c>
      <c r="B418" s="16" t="s">
        <v>774</v>
      </c>
      <c r="C418" s="75" t="s">
        <v>1175</v>
      </c>
      <c r="D418" s="1" t="s">
        <v>744</v>
      </c>
      <c r="E418" s="63">
        <v>195.7</v>
      </c>
      <c r="F418" s="105">
        <v>67.441000000000003</v>
      </c>
      <c r="G418" s="116" t="s">
        <v>1571</v>
      </c>
    </row>
    <row r="419" spans="1:7" s="11" customFormat="1" ht="15.75">
      <c r="A419" s="108">
        <v>416</v>
      </c>
      <c r="B419" s="16" t="s">
        <v>775</v>
      </c>
      <c r="C419" s="75" t="s">
        <v>776</v>
      </c>
      <c r="D419" s="1" t="s">
        <v>744</v>
      </c>
      <c r="E419" s="63">
        <v>165.33</v>
      </c>
      <c r="F419" s="105">
        <v>143.90100000000001</v>
      </c>
      <c r="G419" s="116" t="s">
        <v>1571</v>
      </c>
    </row>
    <row r="420" spans="1:7" s="11" customFormat="1" ht="31.5">
      <c r="A420" s="108">
        <v>417</v>
      </c>
      <c r="B420" s="16" t="s">
        <v>777</v>
      </c>
      <c r="C420" s="75" t="s">
        <v>778</v>
      </c>
      <c r="D420" s="1" t="s">
        <v>744</v>
      </c>
      <c r="E420" s="63">
        <v>105.80000000000001</v>
      </c>
      <c r="F420" s="105">
        <v>54.346000000000004</v>
      </c>
      <c r="G420" s="116" t="s">
        <v>1571</v>
      </c>
    </row>
    <row r="421" spans="1:7" s="11" customFormat="1" ht="15.75">
      <c r="A421" s="108">
        <v>418</v>
      </c>
      <c r="B421" s="16" t="s">
        <v>779</v>
      </c>
      <c r="C421" s="75" t="s">
        <v>1176</v>
      </c>
      <c r="D421" s="1" t="s">
        <v>744</v>
      </c>
      <c r="E421" s="63">
        <v>107.84</v>
      </c>
      <c r="F421" s="105">
        <v>33.283999999999999</v>
      </c>
      <c r="G421" s="9"/>
    </row>
    <row r="422" spans="1:7" s="11" customFormat="1" ht="15.75">
      <c r="A422" s="108">
        <v>419</v>
      </c>
      <c r="B422" s="16" t="s">
        <v>780</v>
      </c>
      <c r="C422" s="75" t="s">
        <v>781</v>
      </c>
      <c r="D422" s="1" t="s">
        <v>744</v>
      </c>
      <c r="E422" s="63">
        <v>161.68</v>
      </c>
      <c r="F422" s="105">
        <v>29.34</v>
      </c>
      <c r="G422" s="9"/>
    </row>
    <row r="423" spans="1:7" s="11" customFormat="1" ht="38.25" customHeight="1">
      <c r="A423" s="108">
        <v>420</v>
      </c>
      <c r="B423" s="16" t="s">
        <v>782</v>
      </c>
      <c r="C423" s="75" t="s">
        <v>1461</v>
      </c>
      <c r="D423" s="1" t="s">
        <v>744</v>
      </c>
      <c r="E423" s="63">
        <v>192.5</v>
      </c>
      <c r="F423" s="105">
        <v>102.86399999999999</v>
      </c>
      <c r="G423" s="116" t="s">
        <v>1571</v>
      </c>
    </row>
    <row r="424" spans="1:7" s="11" customFormat="1" ht="15.75">
      <c r="A424" s="108">
        <v>421</v>
      </c>
      <c r="B424" s="16" t="s">
        <v>783</v>
      </c>
      <c r="C424" s="75" t="s">
        <v>784</v>
      </c>
      <c r="D424" s="1" t="s">
        <v>744</v>
      </c>
      <c r="E424" s="63">
        <v>87.07</v>
      </c>
      <c r="F424" s="105">
        <v>46.302</v>
      </c>
      <c r="G424" s="116" t="s">
        <v>1571</v>
      </c>
    </row>
    <row r="425" spans="1:7" s="11" customFormat="1" ht="15.75">
      <c r="A425" s="108">
        <v>422</v>
      </c>
      <c r="B425" s="16" t="s">
        <v>785</v>
      </c>
      <c r="C425" s="75" t="s">
        <v>1465</v>
      </c>
      <c r="D425" s="1" t="s">
        <v>744</v>
      </c>
      <c r="E425" s="63">
        <v>144.5</v>
      </c>
      <c r="F425" s="105">
        <v>114.447</v>
      </c>
      <c r="G425" s="116" t="s">
        <v>1571</v>
      </c>
    </row>
    <row r="426" spans="1:7" s="11" customFormat="1" ht="15.75">
      <c r="A426" s="108">
        <v>423</v>
      </c>
      <c r="B426" s="16" t="s">
        <v>786</v>
      </c>
      <c r="C426" s="75" t="s">
        <v>787</v>
      </c>
      <c r="D426" s="1" t="s">
        <v>744</v>
      </c>
      <c r="E426" s="63">
        <v>54.7</v>
      </c>
      <c r="F426" s="105">
        <v>23.155999999999999</v>
      </c>
      <c r="G426" s="9"/>
    </row>
    <row r="427" spans="1:7" s="11" customFormat="1" ht="31.5">
      <c r="A427" s="108">
        <v>424</v>
      </c>
      <c r="B427" s="16" t="s">
        <v>788</v>
      </c>
      <c r="C427" s="75" t="s">
        <v>789</v>
      </c>
      <c r="D427" s="1" t="s">
        <v>744</v>
      </c>
      <c r="E427" s="63">
        <v>30.099999999999998</v>
      </c>
      <c r="F427" s="105">
        <v>26.685000000000002</v>
      </c>
      <c r="G427" s="116" t="s">
        <v>1571</v>
      </c>
    </row>
    <row r="428" spans="1:7" s="11" customFormat="1" ht="35.25" customHeight="1">
      <c r="A428" s="108">
        <v>425</v>
      </c>
      <c r="B428" s="4" t="s">
        <v>810</v>
      </c>
      <c r="C428" s="75" t="s">
        <v>811</v>
      </c>
      <c r="D428" s="1" t="s">
        <v>791</v>
      </c>
      <c r="E428" s="63">
        <v>185.61</v>
      </c>
      <c r="F428" s="105">
        <v>121.68799999999999</v>
      </c>
      <c r="G428" s="9"/>
    </row>
    <row r="429" spans="1:7" s="11" customFormat="1" ht="15.75">
      <c r="A429" s="108">
        <v>426</v>
      </c>
      <c r="B429" s="4" t="s">
        <v>812</v>
      </c>
      <c r="C429" s="75" t="s">
        <v>813</v>
      </c>
      <c r="D429" s="1" t="s">
        <v>791</v>
      </c>
      <c r="E429" s="63">
        <v>188.64</v>
      </c>
      <c r="F429" s="105">
        <v>67.746000000000009</v>
      </c>
      <c r="G429" s="9"/>
    </row>
    <row r="430" spans="1:7" s="11" customFormat="1" ht="31.5">
      <c r="A430" s="108">
        <v>427</v>
      </c>
      <c r="B430" s="4" t="s">
        <v>814</v>
      </c>
      <c r="C430" s="75" t="s">
        <v>815</v>
      </c>
      <c r="D430" s="1" t="s">
        <v>791</v>
      </c>
      <c r="E430" s="63">
        <v>100</v>
      </c>
      <c r="F430" s="105">
        <v>86.387999999999991</v>
      </c>
      <c r="G430" s="116" t="s">
        <v>1571</v>
      </c>
    </row>
    <row r="431" spans="1:7" s="11" customFormat="1" ht="15.75">
      <c r="A431" s="108">
        <v>428</v>
      </c>
      <c r="B431" s="16" t="s">
        <v>849</v>
      </c>
      <c r="C431" s="75" t="s">
        <v>1248</v>
      </c>
      <c r="D431" s="1" t="s">
        <v>844</v>
      </c>
      <c r="E431" s="63">
        <v>345.42</v>
      </c>
      <c r="F431" s="105">
        <v>90.364000000000004</v>
      </c>
      <c r="G431" s="116" t="s">
        <v>1571</v>
      </c>
    </row>
    <row r="432" spans="1:7" s="11" customFormat="1" ht="47.25">
      <c r="A432" s="108">
        <v>429</v>
      </c>
      <c r="B432" s="16" t="s">
        <v>850</v>
      </c>
      <c r="C432" s="75" t="s">
        <v>851</v>
      </c>
      <c r="D432" s="1" t="s">
        <v>844</v>
      </c>
      <c r="E432" s="63">
        <v>866.87999999999988</v>
      </c>
      <c r="F432" s="105">
        <v>400.23399999999998</v>
      </c>
      <c r="G432" s="9"/>
    </row>
    <row r="433" spans="1:7" s="11" customFormat="1" ht="15.75">
      <c r="A433" s="108">
        <v>430</v>
      </c>
      <c r="B433" s="16" t="s">
        <v>852</v>
      </c>
      <c r="C433" s="75" t="s">
        <v>853</v>
      </c>
      <c r="D433" s="1" t="s">
        <v>844</v>
      </c>
      <c r="E433" s="63">
        <v>200.97</v>
      </c>
      <c r="F433" s="105">
        <v>92.915999999999997</v>
      </c>
      <c r="G433" s="116" t="s">
        <v>1571</v>
      </c>
    </row>
    <row r="434" spans="1:7" s="11" customFormat="1" ht="15.75">
      <c r="A434" s="108">
        <v>431</v>
      </c>
      <c r="B434" s="16" t="s">
        <v>854</v>
      </c>
      <c r="C434" s="75" t="s">
        <v>855</v>
      </c>
      <c r="D434" s="1" t="s">
        <v>844</v>
      </c>
      <c r="E434" s="63">
        <v>869.2299999999999</v>
      </c>
      <c r="F434" s="105">
        <v>266.10300000000001</v>
      </c>
      <c r="G434" s="9"/>
    </row>
    <row r="435" spans="1:7" s="11" customFormat="1" ht="15.75">
      <c r="A435" s="108">
        <v>432</v>
      </c>
      <c r="B435" s="16" t="s">
        <v>856</v>
      </c>
      <c r="C435" s="75" t="s">
        <v>857</v>
      </c>
      <c r="D435" s="1" t="s">
        <v>844</v>
      </c>
      <c r="E435" s="63">
        <v>775.86</v>
      </c>
      <c r="F435" s="105">
        <v>183.816</v>
      </c>
      <c r="G435" s="9"/>
    </row>
    <row r="436" spans="1:7" s="11" customFormat="1" ht="47.25">
      <c r="A436" s="108">
        <v>433</v>
      </c>
      <c r="B436" s="16" t="s">
        <v>858</v>
      </c>
      <c r="C436" s="75" t="s">
        <v>859</v>
      </c>
      <c r="D436" s="1" t="s">
        <v>844</v>
      </c>
      <c r="E436" s="63">
        <v>197.02</v>
      </c>
      <c r="F436" s="105">
        <v>111.661</v>
      </c>
      <c r="G436" s="116" t="s">
        <v>1571</v>
      </c>
    </row>
    <row r="437" spans="1:7" s="11" customFormat="1" ht="31.5">
      <c r="A437" s="108">
        <v>434</v>
      </c>
      <c r="B437" s="16" t="s">
        <v>860</v>
      </c>
      <c r="C437" s="75" t="s">
        <v>861</v>
      </c>
      <c r="D437" s="1" t="s">
        <v>844</v>
      </c>
      <c r="E437" s="63">
        <v>882.8</v>
      </c>
      <c r="F437" s="105">
        <v>124.85899999999999</v>
      </c>
      <c r="G437" s="9"/>
    </row>
    <row r="438" spans="1:7" s="11" customFormat="1" ht="15.75">
      <c r="A438" s="108">
        <v>435</v>
      </c>
      <c r="B438" s="16" t="s">
        <v>862</v>
      </c>
      <c r="C438" s="75" t="s">
        <v>863</v>
      </c>
      <c r="D438" s="1" t="s">
        <v>844</v>
      </c>
      <c r="E438" s="63">
        <v>379.67</v>
      </c>
      <c r="F438" s="105">
        <v>193.47899999999998</v>
      </c>
      <c r="G438" s="9"/>
    </row>
    <row r="439" spans="1:7" s="11" customFormat="1" ht="15.75">
      <c r="A439" s="108">
        <v>436</v>
      </c>
      <c r="B439" s="16" t="s">
        <v>864</v>
      </c>
      <c r="C439" s="75" t="s">
        <v>1469</v>
      </c>
      <c r="D439" s="1" t="s">
        <v>844</v>
      </c>
      <c r="E439" s="63">
        <v>383.59</v>
      </c>
      <c r="F439" s="105">
        <v>124.119</v>
      </c>
      <c r="G439" s="9"/>
    </row>
    <row r="440" spans="1:7" s="11" customFormat="1" ht="31.5">
      <c r="A440" s="108">
        <v>437</v>
      </c>
      <c r="B440" s="16" t="s">
        <v>865</v>
      </c>
      <c r="C440" s="75" t="s">
        <v>866</v>
      </c>
      <c r="D440" s="1" t="s">
        <v>844</v>
      </c>
      <c r="E440" s="63">
        <v>370.07</v>
      </c>
      <c r="F440" s="105">
        <v>229.76300000000001</v>
      </c>
      <c r="G440" s="116" t="s">
        <v>1571</v>
      </c>
    </row>
    <row r="441" spans="1:7" s="11" customFormat="1" ht="15.75">
      <c r="A441" s="108">
        <v>438</v>
      </c>
      <c r="B441" s="16" t="s">
        <v>867</v>
      </c>
      <c r="C441" s="75" t="s">
        <v>868</v>
      </c>
      <c r="D441" s="1" t="s">
        <v>844</v>
      </c>
      <c r="E441" s="63">
        <v>140</v>
      </c>
      <c r="F441" s="105">
        <v>77.093000000000004</v>
      </c>
      <c r="G441" s="116" t="s">
        <v>1571</v>
      </c>
    </row>
    <row r="442" spans="1:7" s="11" customFormat="1" ht="15.75">
      <c r="A442" s="108">
        <v>439</v>
      </c>
      <c r="B442" s="2" t="s">
        <v>1028</v>
      </c>
      <c r="C442" s="75" t="s">
        <v>999</v>
      </c>
      <c r="D442" s="1" t="s">
        <v>6</v>
      </c>
      <c r="E442" s="63">
        <v>141.46</v>
      </c>
      <c r="F442" s="105">
        <v>0</v>
      </c>
      <c r="G442" s="9"/>
    </row>
    <row r="443" spans="1:7" s="11" customFormat="1" ht="15.75">
      <c r="A443" s="108">
        <v>440</v>
      </c>
      <c r="B443" s="2" t="s">
        <v>1029</v>
      </c>
      <c r="C443" s="75" t="s">
        <v>1000</v>
      </c>
      <c r="D443" s="1" t="s">
        <v>6</v>
      </c>
      <c r="E443" s="63">
        <v>111.06</v>
      </c>
      <c r="F443" s="105">
        <v>60.484999999999999</v>
      </c>
      <c r="G443" s="116" t="s">
        <v>1571</v>
      </c>
    </row>
    <row r="444" spans="1:7" s="11" customFormat="1" ht="15.75">
      <c r="A444" s="108">
        <v>441</v>
      </c>
      <c r="B444" s="2" t="s">
        <v>1030</v>
      </c>
      <c r="C444" s="75" t="s">
        <v>1001</v>
      </c>
      <c r="D444" s="1" t="s">
        <v>6</v>
      </c>
      <c r="E444" s="63">
        <v>114.1</v>
      </c>
      <c r="F444" s="105">
        <v>51.121000000000002</v>
      </c>
      <c r="G444" s="116" t="s">
        <v>1571</v>
      </c>
    </row>
    <row r="445" spans="1:7" s="11" customFormat="1" ht="15.75">
      <c r="A445" s="108">
        <v>442</v>
      </c>
      <c r="B445" s="2" t="s">
        <v>1031</v>
      </c>
      <c r="C445" s="75" t="s">
        <v>1002</v>
      </c>
      <c r="D445" s="1" t="s">
        <v>6</v>
      </c>
      <c r="E445" s="63">
        <v>71.63</v>
      </c>
      <c r="F445" s="105">
        <v>60.546999999999997</v>
      </c>
      <c r="G445" s="116" t="s">
        <v>1571</v>
      </c>
    </row>
    <row r="446" spans="1:7" s="11" customFormat="1" ht="31.5">
      <c r="A446" s="108">
        <v>443</v>
      </c>
      <c r="B446" s="2" t="s">
        <v>1141</v>
      </c>
      <c r="C446" s="75" t="s">
        <v>1010</v>
      </c>
      <c r="D446" s="1" t="s">
        <v>6</v>
      </c>
      <c r="E446" s="63">
        <v>190.51</v>
      </c>
      <c r="F446" s="105">
        <v>24.939</v>
      </c>
      <c r="G446" s="9"/>
    </row>
    <row r="447" spans="1:7" s="11" customFormat="1" ht="15.75">
      <c r="A447" s="108">
        <v>444</v>
      </c>
      <c r="B447" s="2" t="s">
        <v>1142</v>
      </c>
      <c r="C447" s="75" t="s">
        <v>1011</v>
      </c>
      <c r="D447" s="1" t="s">
        <v>6</v>
      </c>
      <c r="E447" s="63">
        <v>299.19</v>
      </c>
      <c r="F447" s="105">
        <v>70.623000000000005</v>
      </c>
      <c r="G447" s="9"/>
    </row>
    <row r="448" spans="1:7" s="11" customFormat="1" ht="38.25" customHeight="1">
      <c r="A448" s="108">
        <v>445</v>
      </c>
      <c r="B448" s="1" t="s">
        <v>1132</v>
      </c>
      <c r="C448" s="75" t="s">
        <v>995</v>
      </c>
      <c r="D448" s="1" t="s">
        <v>73</v>
      </c>
      <c r="E448" s="63">
        <v>59.61</v>
      </c>
      <c r="F448" s="105">
        <v>27.994</v>
      </c>
      <c r="G448" s="9"/>
    </row>
    <row r="449" spans="1:7" s="11" customFormat="1" ht="24" customHeight="1">
      <c r="A449" s="108">
        <v>446</v>
      </c>
      <c r="B449" s="2" t="s">
        <v>1133</v>
      </c>
      <c r="C449" s="75" t="s">
        <v>996</v>
      </c>
      <c r="D449" s="1" t="s">
        <v>73</v>
      </c>
      <c r="E449" s="63">
        <v>409.06</v>
      </c>
      <c r="F449" s="105">
        <v>81.411000000000001</v>
      </c>
      <c r="G449" s="9"/>
    </row>
    <row r="450" spans="1:7" s="11" customFormat="1" ht="31.5">
      <c r="A450" s="108">
        <v>447</v>
      </c>
      <c r="B450" s="2" t="s">
        <v>1143</v>
      </c>
      <c r="C450" s="75" t="s">
        <v>1012</v>
      </c>
      <c r="D450" s="1" t="s">
        <v>112</v>
      </c>
      <c r="E450" s="63">
        <v>222.17</v>
      </c>
      <c r="F450" s="105">
        <v>125.44199999999999</v>
      </c>
      <c r="G450" s="9"/>
    </row>
    <row r="451" spans="1:7" s="11" customFormat="1" ht="31.5">
      <c r="A451" s="108">
        <v>448</v>
      </c>
      <c r="B451" s="1" t="s">
        <v>1117</v>
      </c>
      <c r="C451" s="75" t="s">
        <v>966</v>
      </c>
      <c r="D451" s="1" t="s">
        <v>215</v>
      </c>
      <c r="E451" s="63">
        <v>227.04</v>
      </c>
      <c r="F451" s="105">
        <v>57.501000000000005</v>
      </c>
      <c r="G451" s="9"/>
    </row>
    <row r="452" spans="1:7" s="11" customFormat="1" ht="31.5">
      <c r="A452" s="108">
        <v>449</v>
      </c>
      <c r="B452" s="1" t="s">
        <v>1118</v>
      </c>
      <c r="C452" s="75" t="s">
        <v>967</v>
      </c>
      <c r="D452" s="1" t="s">
        <v>215</v>
      </c>
      <c r="E452" s="63">
        <v>45.5</v>
      </c>
      <c r="F452" s="105">
        <v>37.454999999999998</v>
      </c>
      <c r="G452" s="116" t="s">
        <v>1571</v>
      </c>
    </row>
    <row r="453" spans="1:7" s="11" customFormat="1" ht="31.5">
      <c r="A453" s="108">
        <v>450</v>
      </c>
      <c r="B453" s="1" t="s">
        <v>1124</v>
      </c>
      <c r="C453" s="75" t="s">
        <v>974</v>
      </c>
      <c r="D453" s="1" t="s">
        <v>249</v>
      </c>
      <c r="E453" s="63">
        <v>333.96</v>
      </c>
      <c r="F453" s="105">
        <v>50.921999999999997</v>
      </c>
      <c r="G453" s="9"/>
    </row>
    <row r="454" spans="1:7" s="11" customFormat="1" ht="15.75">
      <c r="A454" s="108">
        <v>451</v>
      </c>
      <c r="B454" s="1" t="s">
        <v>1125</v>
      </c>
      <c r="C454" s="75" t="s">
        <v>975</v>
      </c>
      <c r="D454" s="1" t="s">
        <v>249</v>
      </c>
      <c r="E454" s="63">
        <v>386.73</v>
      </c>
      <c r="F454" s="105">
        <v>75.653999999999996</v>
      </c>
      <c r="G454" s="9"/>
    </row>
    <row r="455" spans="1:7" s="11" customFormat="1" ht="31.5">
      <c r="A455" s="108">
        <v>452</v>
      </c>
      <c r="B455" s="1" t="s">
        <v>1126</v>
      </c>
      <c r="C455" s="75" t="s">
        <v>976</v>
      </c>
      <c r="D455" s="1" t="s">
        <v>249</v>
      </c>
      <c r="E455" s="63">
        <v>713.91</v>
      </c>
      <c r="F455" s="105">
        <v>274.83</v>
      </c>
      <c r="G455" s="9"/>
    </row>
    <row r="456" spans="1:7" s="11" customFormat="1" ht="31.5">
      <c r="A456" s="108">
        <v>453</v>
      </c>
      <c r="B456" s="2" t="s">
        <v>1032</v>
      </c>
      <c r="C456" s="75" t="s">
        <v>1008</v>
      </c>
      <c r="D456" s="1" t="s">
        <v>252</v>
      </c>
      <c r="E456" s="63">
        <v>794.85</v>
      </c>
      <c r="F456" s="105">
        <v>404.16300000000001</v>
      </c>
      <c r="G456" s="9"/>
    </row>
    <row r="457" spans="1:7" s="11" customFormat="1" ht="63">
      <c r="A457" s="108">
        <v>454</v>
      </c>
      <c r="B457" s="2" t="s">
        <v>1140</v>
      </c>
      <c r="C457" s="75" t="s">
        <v>1009</v>
      </c>
      <c r="D457" s="1" t="s">
        <v>252</v>
      </c>
      <c r="E457" s="63">
        <v>141.41999999999999</v>
      </c>
      <c r="F457" s="105">
        <v>123.354</v>
      </c>
      <c r="G457" s="116" t="s">
        <v>1571</v>
      </c>
    </row>
    <row r="458" spans="1:7" s="11" customFormat="1" ht="39" customHeight="1">
      <c r="A458" s="108">
        <v>455</v>
      </c>
      <c r="B458" s="1" t="s">
        <v>1033</v>
      </c>
      <c r="C458" s="75" t="s">
        <v>938</v>
      </c>
      <c r="D458" s="1" t="s">
        <v>265</v>
      </c>
      <c r="E458" s="63">
        <v>315.75</v>
      </c>
      <c r="F458" s="105">
        <v>199.54799999999997</v>
      </c>
      <c r="G458" s="9"/>
    </row>
    <row r="459" spans="1:7" s="11" customFormat="1" ht="47.25">
      <c r="A459" s="108">
        <v>456</v>
      </c>
      <c r="B459" s="1" t="s">
        <v>1091</v>
      </c>
      <c r="C459" s="75" t="s">
        <v>939</v>
      </c>
      <c r="D459" s="1" t="s">
        <v>265</v>
      </c>
      <c r="E459" s="63">
        <v>220.26</v>
      </c>
      <c r="F459" s="105">
        <v>162.48699999999999</v>
      </c>
      <c r="G459" s="9"/>
    </row>
    <row r="460" spans="1:7" s="11" customFormat="1" ht="31.5">
      <c r="A460" s="108">
        <v>457</v>
      </c>
      <c r="B460" s="1" t="s">
        <v>1092</v>
      </c>
      <c r="C460" s="75" t="s">
        <v>940</v>
      </c>
      <c r="D460" s="1" t="s">
        <v>265</v>
      </c>
      <c r="E460" s="63">
        <v>370.2</v>
      </c>
      <c r="F460" s="105">
        <v>128.05199999999999</v>
      </c>
      <c r="G460" s="9"/>
    </row>
    <row r="461" spans="1:7" s="11" customFormat="1" ht="31.5">
      <c r="A461" s="108">
        <v>458</v>
      </c>
      <c r="B461" s="1" t="s">
        <v>1034</v>
      </c>
      <c r="C461" s="75" t="s">
        <v>941</v>
      </c>
      <c r="D461" s="1" t="s">
        <v>265</v>
      </c>
      <c r="E461" s="63">
        <v>293.79000000000002</v>
      </c>
      <c r="F461" s="105">
        <v>259.01799999999997</v>
      </c>
      <c r="G461" s="116" t="s">
        <v>1571</v>
      </c>
    </row>
    <row r="462" spans="1:7" s="11" customFormat="1" ht="15.75">
      <c r="A462" s="108">
        <v>459</v>
      </c>
      <c r="B462" s="1" t="s">
        <v>1093</v>
      </c>
      <c r="C462" s="75" t="s">
        <v>942</v>
      </c>
      <c r="D462" s="1" t="s">
        <v>265</v>
      </c>
      <c r="E462" s="63">
        <v>65</v>
      </c>
      <c r="F462" s="105">
        <v>30.244999999999997</v>
      </c>
      <c r="G462" s="9"/>
    </row>
    <row r="463" spans="1:7" s="11" customFormat="1" ht="15.75">
      <c r="A463" s="108">
        <v>460</v>
      </c>
      <c r="B463" s="1" t="s">
        <v>1035</v>
      </c>
      <c r="C463" s="75" t="s">
        <v>943</v>
      </c>
      <c r="D463" s="1" t="s">
        <v>265</v>
      </c>
      <c r="E463" s="63">
        <v>236.03</v>
      </c>
      <c r="F463" s="105">
        <v>209.80200000000002</v>
      </c>
      <c r="G463" s="116" t="s">
        <v>1571</v>
      </c>
    </row>
    <row r="464" spans="1:7" s="11" customFormat="1" ht="31.5">
      <c r="A464" s="108">
        <v>461</v>
      </c>
      <c r="B464" s="1" t="s">
        <v>1066</v>
      </c>
      <c r="C464" s="75" t="s">
        <v>907</v>
      </c>
      <c r="D464" s="1" t="s">
        <v>270</v>
      </c>
      <c r="E464" s="63">
        <v>47.6</v>
      </c>
      <c r="F464" s="105">
        <v>42.803999999999995</v>
      </c>
      <c r="G464" s="116" t="s">
        <v>1571</v>
      </c>
    </row>
    <row r="465" spans="1:7" s="11" customFormat="1" ht="38.25" customHeight="1">
      <c r="A465" s="108">
        <v>462</v>
      </c>
      <c r="B465" s="1" t="s">
        <v>1067</v>
      </c>
      <c r="C465" s="75" t="s">
        <v>908</v>
      </c>
      <c r="D465" s="1" t="s">
        <v>270</v>
      </c>
      <c r="E465" s="63">
        <v>86.8</v>
      </c>
      <c r="F465" s="105">
        <v>74.25</v>
      </c>
      <c r="G465" s="116" t="s">
        <v>1571</v>
      </c>
    </row>
    <row r="466" spans="1:7" s="11" customFormat="1" ht="47.25">
      <c r="A466" s="108">
        <v>463</v>
      </c>
      <c r="B466" s="1" t="s">
        <v>1068</v>
      </c>
      <c r="C466" s="75" t="s">
        <v>909</v>
      </c>
      <c r="D466" s="1" t="s">
        <v>270</v>
      </c>
      <c r="E466" s="63">
        <v>81</v>
      </c>
      <c r="F466" s="105">
        <v>66.488</v>
      </c>
      <c r="G466" s="116" t="s">
        <v>1571</v>
      </c>
    </row>
    <row r="467" spans="1:7" s="11" customFormat="1" ht="22.5" customHeight="1">
      <c r="A467" s="108">
        <v>464</v>
      </c>
      <c r="B467" s="1" t="s">
        <v>1069</v>
      </c>
      <c r="C467" s="75" t="s">
        <v>910</v>
      </c>
      <c r="D467" s="1" t="s">
        <v>270</v>
      </c>
      <c r="E467" s="63">
        <v>99.8</v>
      </c>
      <c r="F467" s="105">
        <v>86.522000000000006</v>
      </c>
      <c r="G467" s="116" t="s">
        <v>1571</v>
      </c>
    </row>
    <row r="468" spans="1:7" s="11" customFormat="1" ht="31.5">
      <c r="A468" s="108">
        <v>465</v>
      </c>
      <c r="B468" s="1" t="s">
        <v>1070</v>
      </c>
      <c r="C468" s="75" t="s">
        <v>911</v>
      </c>
      <c r="D468" s="1" t="s">
        <v>270</v>
      </c>
      <c r="E468" s="63">
        <v>83.24</v>
      </c>
      <c r="F468" s="105">
        <v>72.09</v>
      </c>
      <c r="G468" s="116" t="s">
        <v>1571</v>
      </c>
    </row>
    <row r="469" spans="1:7" s="11" customFormat="1" ht="31.5">
      <c r="A469" s="108">
        <v>466</v>
      </c>
      <c r="B469" s="1" t="s">
        <v>1071</v>
      </c>
      <c r="C469" s="75" t="s">
        <v>912</v>
      </c>
      <c r="D469" s="1" t="s">
        <v>270</v>
      </c>
      <c r="E469" s="63">
        <v>86.7</v>
      </c>
      <c r="F469" s="105">
        <v>56.591999999999999</v>
      </c>
      <c r="G469" s="116" t="s">
        <v>1571</v>
      </c>
    </row>
    <row r="470" spans="1:7" s="11" customFormat="1" ht="31.5">
      <c r="A470" s="108">
        <v>467</v>
      </c>
      <c r="B470" s="1" t="s">
        <v>1072</v>
      </c>
      <c r="C470" s="75" t="s">
        <v>913</v>
      </c>
      <c r="D470" s="1" t="s">
        <v>270</v>
      </c>
      <c r="E470" s="63">
        <v>54.86</v>
      </c>
      <c r="F470" s="105">
        <v>47.942999999999998</v>
      </c>
      <c r="G470" s="116" t="s">
        <v>1571</v>
      </c>
    </row>
    <row r="471" spans="1:7" s="11" customFormat="1" ht="31.5">
      <c r="A471" s="108">
        <v>468</v>
      </c>
      <c r="B471" s="1" t="s">
        <v>1073</v>
      </c>
      <c r="C471" s="75" t="s">
        <v>914</v>
      </c>
      <c r="D471" s="1" t="s">
        <v>270</v>
      </c>
      <c r="E471" s="63">
        <v>85.2</v>
      </c>
      <c r="F471" s="105">
        <v>47.695</v>
      </c>
      <c r="G471" s="116" t="s">
        <v>1571</v>
      </c>
    </row>
    <row r="472" spans="1:7" s="11" customFormat="1" ht="31.5">
      <c r="A472" s="108">
        <v>469</v>
      </c>
      <c r="B472" s="1" t="s">
        <v>1074</v>
      </c>
      <c r="C472" s="75" t="s">
        <v>915</v>
      </c>
      <c r="D472" s="1" t="s">
        <v>270</v>
      </c>
      <c r="E472" s="63">
        <v>116.5</v>
      </c>
      <c r="F472" s="105">
        <v>66.807000000000002</v>
      </c>
      <c r="G472" s="116" t="s">
        <v>1571</v>
      </c>
    </row>
    <row r="473" spans="1:7" s="11" customFormat="1" ht="31.5">
      <c r="A473" s="108">
        <v>470</v>
      </c>
      <c r="B473" s="1" t="s">
        <v>1075</v>
      </c>
      <c r="C473" s="75" t="s">
        <v>916</v>
      </c>
      <c r="D473" s="1" t="s">
        <v>270</v>
      </c>
      <c r="E473" s="63">
        <v>70.5</v>
      </c>
      <c r="F473" s="105">
        <v>37.156999999999996</v>
      </c>
      <c r="G473" s="116" t="s">
        <v>1571</v>
      </c>
    </row>
    <row r="474" spans="1:7" s="11" customFormat="1" ht="31.5">
      <c r="A474" s="108">
        <v>471</v>
      </c>
      <c r="B474" s="1" t="s">
        <v>1036</v>
      </c>
      <c r="C474" s="75" t="s">
        <v>917</v>
      </c>
      <c r="D474" s="1" t="s">
        <v>270</v>
      </c>
      <c r="E474" s="63">
        <v>100.1</v>
      </c>
      <c r="F474" s="105">
        <v>51.128999999999998</v>
      </c>
      <c r="G474" s="116" t="s">
        <v>1571</v>
      </c>
    </row>
    <row r="475" spans="1:7" s="11" customFormat="1" ht="31.5">
      <c r="A475" s="108">
        <v>472</v>
      </c>
      <c r="B475" s="1" t="s">
        <v>1076</v>
      </c>
      <c r="C475" s="75" t="s">
        <v>1177</v>
      </c>
      <c r="D475" s="1" t="s">
        <v>270</v>
      </c>
      <c r="E475" s="63">
        <v>123.35</v>
      </c>
      <c r="F475" s="105">
        <v>75.995999999999995</v>
      </c>
      <c r="G475" s="116" t="s">
        <v>1571</v>
      </c>
    </row>
    <row r="476" spans="1:7" s="11" customFormat="1" ht="31.5">
      <c r="A476" s="108">
        <v>473</v>
      </c>
      <c r="B476" s="1" t="s">
        <v>1077</v>
      </c>
      <c r="C476" s="75" t="s">
        <v>918</v>
      </c>
      <c r="D476" s="1" t="s">
        <v>270</v>
      </c>
      <c r="E476" s="63">
        <v>50</v>
      </c>
      <c r="F476" s="105">
        <v>24.759</v>
      </c>
      <c r="G476" s="116" t="s">
        <v>1571</v>
      </c>
    </row>
    <row r="477" spans="1:7" s="11" customFormat="1" ht="20.25" customHeight="1">
      <c r="A477" s="108">
        <v>474</v>
      </c>
      <c r="B477" s="1" t="s">
        <v>1078</v>
      </c>
      <c r="C477" s="75" t="s">
        <v>919</v>
      </c>
      <c r="D477" s="1" t="s">
        <v>270</v>
      </c>
      <c r="E477" s="63">
        <v>87.1</v>
      </c>
      <c r="F477" s="105">
        <v>72.540000000000006</v>
      </c>
      <c r="G477" s="116" t="s">
        <v>1571</v>
      </c>
    </row>
    <row r="478" spans="1:7" s="11" customFormat="1" ht="31.5">
      <c r="A478" s="108">
        <v>475</v>
      </c>
      <c r="B478" s="1" t="s">
        <v>1194</v>
      </c>
      <c r="C478" s="75" t="s">
        <v>920</v>
      </c>
      <c r="D478" s="1" t="s">
        <v>270</v>
      </c>
      <c r="E478" s="63">
        <v>41.85</v>
      </c>
      <c r="F478" s="105">
        <v>29.822000000000003</v>
      </c>
      <c r="G478" s="116" t="s">
        <v>1571</v>
      </c>
    </row>
    <row r="479" spans="1:7" s="11" customFormat="1" ht="31.5">
      <c r="A479" s="108">
        <v>476</v>
      </c>
      <c r="B479" s="1" t="s">
        <v>1079</v>
      </c>
      <c r="C479" s="75" t="s">
        <v>921</v>
      </c>
      <c r="D479" s="1" t="s">
        <v>270</v>
      </c>
      <c r="E479" s="63">
        <v>115.85</v>
      </c>
      <c r="F479" s="105">
        <v>99.747</v>
      </c>
      <c r="G479" s="116" t="s">
        <v>1571</v>
      </c>
    </row>
    <row r="480" spans="1:7" s="11" customFormat="1" ht="47.25">
      <c r="A480" s="108">
        <v>477</v>
      </c>
      <c r="B480" s="1" t="s">
        <v>1080</v>
      </c>
      <c r="C480" s="75" t="s">
        <v>922</v>
      </c>
      <c r="D480" s="1" t="s">
        <v>270</v>
      </c>
      <c r="E480" s="63">
        <v>69.5</v>
      </c>
      <c r="F480" s="105">
        <v>62.442</v>
      </c>
      <c r="G480" s="116" t="s">
        <v>1571</v>
      </c>
    </row>
    <row r="481" spans="1:7" s="11" customFormat="1" ht="31.5">
      <c r="A481" s="108">
        <v>478</v>
      </c>
      <c r="B481" s="1" t="s">
        <v>1081</v>
      </c>
      <c r="C481" s="75" t="s">
        <v>923</v>
      </c>
      <c r="D481" s="1" t="s">
        <v>270</v>
      </c>
      <c r="E481" s="63">
        <v>118.25</v>
      </c>
      <c r="F481" s="105">
        <v>79.435000000000002</v>
      </c>
      <c r="G481" s="116" t="s">
        <v>1571</v>
      </c>
    </row>
    <row r="482" spans="1:7" s="11" customFormat="1" ht="47.25">
      <c r="A482" s="108">
        <v>479</v>
      </c>
      <c r="B482" s="1" t="s">
        <v>1082</v>
      </c>
      <c r="C482" s="75" t="s">
        <v>924</v>
      </c>
      <c r="D482" s="1" t="s">
        <v>270</v>
      </c>
      <c r="E482" s="63">
        <v>126.55</v>
      </c>
      <c r="F482" s="105">
        <v>87.692000000000007</v>
      </c>
      <c r="G482" s="116" t="s">
        <v>1571</v>
      </c>
    </row>
    <row r="483" spans="1:7" s="11" customFormat="1" ht="31.5">
      <c r="A483" s="108">
        <v>480</v>
      </c>
      <c r="B483" s="1" t="s">
        <v>1037</v>
      </c>
      <c r="C483" s="75" t="s">
        <v>925</v>
      </c>
      <c r="D483" s="1" t="s">
        <v>270</v>
      </c>
      <c r="E483" s="63">
        <v>132.55000000000001</v>
      </c>
      <c r="F483" s="105">
        <v>109.97200000000001</v>
      </c>
      <c r="G483" s="116" t="s">
        <v>1571</v>
      </c>
    </row>
    <row r="484" spans="1:7" s="11" customFormat="1" ht="31.5">
      <c r="A484" s="108">
        <v>481</v>
      </c>
      <c r="B484" s="1" t="s">
        <v>1038</v>
      </c>
      <c r="C484" s="75" t="s">
        <v>926</v>
      </c>
      <c r="D484" s="1" t="s">
        <v>270</v>
      </c>
      <c r="E484" s="63">
        <v>202.7</v>
      </c>
      <c r="F484" s="105">
        <v>20.79</v>
      </c>
      <c r="G484" s="9"/>
    </row>
    <row r="485" spans="1:7" s="11" customFormat="1" ht="36.75" customHeight="1">
      <c r="A485" s="108">
        <v>482</v>
      </c>
      <c r="B485" s="1" t="s">
        <v>1083</v>
      </c>
      <c r="C485" s="75" t="s">
        <v>927</v>
      </c>
      <c r="D485" s="1" t="s">
        <v>270</v>
      </c>
      <c r="E485" s="63">
        <v>95</v>
      </c>
      <c r="F485" s="105">
        <v>58.243000000000009</v>
      </c>
      <c r="G485" s="116" t="s">
        <v>1571</v>
      </c>
    </row>
    <row r="486" spans="1:7" s="11" customFormat="1" ht="31.5">
      <c r="A486" s="108">
        <v>483</v>
      </c>
      <c r="B486" s="1" t="s">
        <v>1084</v>
      </c>
      <c r="C486" s="75" t="s">
        <v>928</v>
      </c>
      <c r="D486" s="1" t="s">
        <v>270</v>
      </c>
      <c r="E486" s="63">
        <v>66.349999999999994</v>
      </c>
      <c r="F486" s="105">
        <v>40.923000000000002</v>
      </c>
      <c r="G486" s="116" t="s">
        <v>1571</v>
      </c>
    </row>
    <row r="487" spans="1:7" s="11" customFormat="1" ht="31.5">
      <c r="A487" s="108">
        <v>484</v>
      </c>
      <c r="B487" s="1" t="s">
        <v>1085</v>
      </c>
      <c r="C487" s="75" t="s">
        <v>929</v>
      </c>
      <c r="D487" s="1" t="s">
        <v>270</v>
      </c>
      <c r="E487" s="63">
        <v>114.75</v>
      </c>
      <c r="F487" s="105">
        <v>90.656999999999996</v>
      </c>
      <c r="G487" s="116" t="s">
        <v>1571</v>
      </c>
    </row>
    <row r="488" spans="1:7" s="11" customFormat="1" ht="31.5">
      <c r="A488" s="108">
        <v>485</v>
      </c>
      <c r="B488" s="1" t="s">
        <v>1086</v>
      </c>
      <c r="C488" s="75" t="s">
        <v>930</v>
      </c>
      <c r="D488" s="1" t="s">
        <v>270</v>
      </c>
      <c r="E488" s="63">
        <v>97</v>
      </c>
      <c r="F488" s="105">
        <v>85.445999999999998</v>
      </c>
      <c r="G488" s="116" t="s">
        <v>1571</v>
      </c>
    </row>
    <row r="489" spans="1:7" s="11" customFormat="1" ht="31.5">
      <c r="A489" s="108">
        <v>486</v>
      </c>
      <c r="B489" s="1" t="s">
        <v>1087</v>
      </c>
      <c r="C489" s="75" t="s">
        <v>931</v>
      </c>
      <c r="D489" s="1" t="s">
        <v>270</v>
      </c>
      <c r="E489" s="63">
        <v>92.6</v>
      </c>
      <c r="F489" s="105">
        <v>79.415999999999997</v>
      </c>
      <c r="G489" s="116" t="s">
        <v>1571</v>
      </c>
    </row>
    <row r="490" spans="1:7" s="11" customFormat="1" ht="47.25">
      <c r="A490" s="108">
        <v>487</v>
      </c>
      <c r="B490" s="1" t="s">
        <v>1039</v>
      </c>
      <c r="C490" s="75" t="s">
        <v>932</v>
      </c>
      <c r="D490" s="1" t="s">
        <v>270</v>
      </c>
      <c r="E490" s="63">
        <v>198.1</v>
      </c>
      <c r="F490" s="105">
        <v>0</v>
      </c>
      <c r="G490" s="9"/>
    </row>
    <row r="491" spans="1:7" s="11" customFormat="1" ht="31.5">
      <c r="A491" s="108">
        <v>488</v>
      </c>
      <c r="B491" s="1" t="s">
        <v>1040</v>
      </c>
      <c r="C491" s="75" t="s">
        <v>933</v>
      </c>
      <c r="D491" s="1" t="s">
        <v>270</v>
      </c>
      <c r="E491" s="63">
        <v>335.5</v>
      </c>
      <c r="F491" s="105">
        <v>0</v>
      </c>
      <c r="G491" s="9"/>
    </row>
    <row r="492" spans="1:7" s="11" customFormat="1" ht="31.5">
      <c r="A492" s="108">
        <v>489</v>
      </c>
      <c r="B492" s="1" t="s">
        <v>1041</v>
      </c>
      <c r="C492" s="75" t="s">
        <v>934</v>
      </c>
      <c r="D492" s="1" t="s">
        <v>270</v>
      </c>
      <c r="E492" s="63">
        <v>178.7</v>
      </c>
      <c r="F492" s="105">
        <v>94.055999999999997</v>
      </c>
      <c r="G492" s="9"/>
    </row>
    <row r="493" spans="1:7" s="11" customFormat="1" ht="15.75">
      <c r="A493" s="108">
        <v>490</v>
      </c>
      <c r="B493" s="1" t="s">
        <v>1088</v>
      </c>
      <c r="C493" s="75" t="s">
        <v>935</v>
      </c>
      <c r="D493" s="1" t="s">
        <v>270</v>
      </c>
      <c r="E493" s="63">
        <v>348.65</v>
      </c>
      <c r="F493" s="105">
        <v>71.667000000000002</v>
      </c>
      <c r="G493" s="9"/>
    </row>
    <row r="494" spans="1:7" s="11" customFormat="1" ht="31.5">
      <c r="A494" s="108">
        <v>491</v>
      </c>
      <c r="B494" s="1" t="s">
        <v>1089</v>
      </c>
      <c r="C494" s="75" t="s">
        <v>936</v>
      </c>
      <c r="D494" s="1" t="s">
        <v>270</v>
      </c>
      <c r="E494" s="63">
        <v>830.7</v>
      </c>
      <c r="F494" s="105">
        <v>0</v>
      </c>
      <c r="G494" s="9"/>
    </row>
    <row r="495" spans="1:7" s="11" customFormat="1" ht="24" customHeight="1">
      <c r="A495" s="108">
        <v>492</v>
      </c>
      <c r="B495" s="1" t="s">
        <v>1090</v>
      </c>
      <c r="C495" s="75" t="s">
        <v>937</v>
      </c>
      <c r="D495" s="1" t="s">
        <v>270</v>
      </c>
      <c r="E495" s="63">
        <v>589.17999999999995</v>
      </c>
      <c r="F495" s="105">
        <v>348.37199999999996</v>
      </c>
      <c r="G495" s="9"/>
    </row>
    <row r="496" spans="1:7" s="11" customFormat="1" ht="31.5">
      <c r="A496" s="108">
        <v>493</v>
      </c>
      <c r="B496" s="1" t="s">
        <v>1042</v>
      </c>
      <c r="C496" s="75" t="s">
        <v>973</v>
      </c>
      <c r="D496" s="1" t="s">
        <v>270</v>
      </c>
      <c r="E496" s="63">
        <v>214.95</v>
      </c>
      <c r="F496" s="105">
        <v>87.93</v>
      </c>
      <c r="G496" s="9"/>
    </row>
    <row r="497" spans="1:7" s="11" customFormat="1" ht="35.25" customHeight="1">
      <c r="A497" s="108">
        <v>494</v>
      </c>
      <c r="B497" s="1" t="s">
        <v>1131</v>
      </c>
      <c r="C497" s="75" t="s">
        <v>990</v>
      </c>
      <c r="D497" s="1" t="s">
        <v>270</v>
      </c>
      <c r="E497" s="63">
        <v>423.17</v>
      </c>
      <c r="F497" s="105">
        <v>64.971000000000004</v>
      </c>
      <c r="G497" s="9"/>
    </row>
    <row r="498" spans="1:7" s="11" customFormat="1" ht="39.75" customHeight="1">
      <c r="A498" s="108">
        <v>495</v>
      </c>
      <c r="B498" s="1" t="s">
        <v>1094</v>
      </c>
      <c r="C498" s="75" t="s">
        <v>944</v>
      </c>
      <c r="D498" s="1" t="s">
        <v>878</v>
      </c>
      <c r="E498" s="63">
        <v>93.06</v>
      </c>
      <c r="F498" s="105">
        <v>25.940999999999999</v>
      </c>
      <c r="G498" s="9"/>
    </row>
    <row r="499" spans="1:7" s="11" customFormat="1" ht="15.75">
      <c r="A499" s="108">
        <v>496</v>
      </c>
      <c r="B499" s="1" t="s">
        <v>1095</v>
      </c>
      <c r="C499" s="75" t="s">
        <v>945</v>
      </c>
      <c r="D499" s="1" t="s">
        <v>878</v>
      </c>
      <c r="E499" s="63">
        <v>126.7</v>
      </c>
      <c r="F499" s="105">
        <v>0</v>
      </c>
      <c r="G499" s="9"/>
    </row>
    <row r="500" spans="1:7" s="11" customFormat="1" ht="15.75">
      <c r="A500" s="108">
        <v>497</v>
      </c>
      <c r="B500" s="1" t="s">
        <v>1096</v>
      </c>
      <c r="C500" s="75" t="s">
        <v>946</v>
      </c>
      <c r="D500" s="1" t="s">
        <v>878</v>
      </c>
      <c r="E500" s="63">
        <v>152.36000000000001</v>
      </c>
      <c r="F500" s="105">
        <v>80.597999999999999</v>
      </c>
      <c r="G500" s="116" t="s">
        <v>1571</v>
      </c>
    </row>
    <row r="501" spans="1:7" s="11" customFormat="1" ht="15.75">
      <c r="A501" s="108">
        <v>498</v>
      </c>
      <c r="B501" s="1" t="s">
        <v>1097</v>
      </c>
      <c r="C501" s="75" t="s">
        <v>947</v>
      </c>
      <c r="D501" s="1" t="s">
        <v>878</v>
      </c>
      <c r="E501" s="63">
        <v>147</v>
      </c>
      <c r="F501" s="105">
        <v>35.301000000000002</v>
      </c>
      <c r="G501" s="9"/>
    </row>
    <row r="502" spans="1:7" s="11" customFormat="1" ht="15.75">
      <c r="A502" s="108">
        <v>499</v>
      </c>
      <c r="B502" s="1" t="s">
        <v>1098</v>
      </c>
      <c r="C502" s="75" t="s">
        <v>948</v>
      </c>
      <c r="D502" s="1" t="s">
        <v>878</v>
      </c>
      <c r="E502" s="63">
        <v>79.36</v>
      </c>
      <c r="F502" s="105">
        <v>58.805</v>
      </c>
      <c r="G502" s="116" t="s">
        <v>1571</v>
      </c>
    </row>
    <row r="503" spans="1:7" s="11" customFormat="1" ht="31.5">
      <c r="A503" s="108">
        <v>500</v>
      </c>
      <c r="B503" s="1" t="s">
        <v>1099</v>
      </c>
      <c r="C503" s="75" t="s">
        <v>949</v>
      </c>
      <c r="D503" s="1" t="s">
        <v>878</v>
      </c>
      <c r="E503" s="63">
        <v>174</v>
      </c>
      <c r="F503" s="105">
        <v>17.463999999999999</v>
      </c>
      <c r="G503" s="9"/>
    </row>
    <row r="504" spans="1:7" s="11" customFormat="1" ht="47.25">
      <c r="A504" s="108">
        <v>501</v>
      </c>
      <c r="B504" s="1" t="s">
        <v>1100</v>
      </c>
      <c r="C504" s="75" t="s">
        <v>950</v>
      </c>
      <c r="D504" s="1" t="s">
        <v>878</v>
      </c>
      <c r="E504" s="63">
        <v>84.5</v>
      </c>
      <c r="F504" s="105">
        <v>31.445</v>
      </c>
      <c r="G504" s="9"/>
    </row>
    <row r="505" spans="1:7" s="11" customFormat="1" ht="15.75">
      <c r="A505" s="108">
        <v>502</v>
      </c>
      <c r="B505" s="1" t="s">
        <v>1101</v>
      </c>
      <c r="C505" s="75" t="s">
        <v>951</v>
      </c>
      <c r="D505" s="1" t="s">
        <v>878</v>
      </c>
      <c r="E505" s="63">
        <v>374.93</v>
      </c>
      <c r="F505" s="105">
        <v>24.827000000000002</v>
      </c>
      <c r="G505" s="9"/>
    </row>
    <row r="506" spans="1:7" s="11" customFormat="1" ht="31.5">
      <c r="A506" s="108">
        <v>503</v>
      </c>
      <c r="B506" s="1" t="s">
        <v>1102</v>
      </c>
      <c r="C506" s="75" t="s">
        <v>952</v>
      </c>
      <c r="D506" s="1" t="s">
        <v>878</v>
      </c>
      <c r="E506" s="63">
        <v>248.97</v>
      </c>
      <c r="F506" s="105">
        <v>217.75</v>
      </c>
      <c r="G506" s="116" t="s">
        <v>1571</v>
      </c>
    </row>
    <row r="507" spans="1:7" s="11" customFormat="1" ht="31.5">
      <c r="A507" s="108">
        <v>504</v>
      </c>
      <c r="B507" s="1" t="s">
        <v>1103</v>
      </c>
      <c r="C507" s="75" t="s">
        <v>953</v>
      </c>
      <c r="D507" s="1" t="s">
        <v>878</v>
      </c>
      <c r="E507" s="63">
        <v>289.11</v>
      </c>
      <c r="F507" s="105">
        <v>34.329000000000001</v>
      </c>
      <c r="G507" s="9"/>
    </row>
    <row r="508" spans="1:7" s="11" customFormat="1" ht="49.5">
      <c r="A508" s="108">
        <v>505</v>
      </c>
      <c r="B508" s="1" t="s">
        <v>1107</v>
      </c>
      <c r="C508" s="75" t="s">
        <v>1202</v>
      </c>
      <c r="D508" s="1" t="s">
        <v>878</v>
      </c>
      <c r="E508" s="63">
        <v>321.7</v>
      </c>
      <c r="F508" s="105">
        <v>0</v>
      </c>
      <c r="G508" s="9"/>
    </row>
    <row r="509" spans="1:7" s="11" customFormat="1" ht="31.5">
      <c r="A509" s="108">
        <v>506</v>
      </c>
      <c r="B509" s="1" t="s">
        <v>1108</v>
      </c>
      <c r="C509" s="75" t="s">
        <v>957</v>
      </c>
      <c r="D509" s="1" t="s">
        <v>878</v>
      </c>
      <c r="E509" s="63">
        <v>580.74</v>
      </c>
      <c r="F509" s="105">
        <v>369.92500000000001</v>
      </c>
      <c r="G509" s="116" t="s">
        <v>1571</v>
      </c>
    </row>
    <row r="510" spans="1:7" s="11" customFormat="1" ht="31.5">
      <c r="A510" s="108">
        <v>507</v>
      </c>
      <c r="B510" s="1" t="s">
        <v>1104</v>
      </c>
      <c r="C510" s="75" t="s">
        <v>954</v>
      </c>
      <c r="D510" s="1" t="s">
        <v>324</v>
      </c>
      <c r="E510" s="63">
        <v>241.32</v>
      </c>
      <c r="F510" s="105">
        <v>193.65299999999999</v>
      </c>
      <c r="G510" s="9"/>
    </row>
    <row r="511" spans="1:7" s="11" customFormat="1" ht="36.75" customHeight="1">
      <c r="A511" s="108">
        <v>508</v>
      </c>
      <c r="B511" s="1" t="s">
        <v>1105</v>
      </c>
      <c r="C511" s="75" t="s">
        <v>955</v>
      </c>
      <c r="D511" s="1" t="s">
        <v>324</v>
      </c>
      <c r="E511" s="63">
        <v>529.36</v>
      </c>
      <c r="F511" s="105">
        <v>287.55499999999995</v>
      </c>
      <c r="G511" s="9"/>
    </row>
    <row r="512" spans="1:7" s="11" customFormat="1" ht="47.25">
      <c r="A512" s="108">
        <v>509</v>
      </c>
      <c r="B512" s="1" t="s">
        <v>1106</v>
      </c>
      <c r="C512" s="75" t="s">
        <v>956</v>
      </c>
      <c r="D512" s="1" t="s">
        <v>324</v>
      </c>
      <c r="E512" s="63">
        <v>298.39999999999998</v>
      </c>
      <c r="F512" s="105">
        <v>39.798000000000002</v>
      </c>
      <c r="G512" s="9"/>
    </row>
    <row r="513" spans="1:7" s="11" customFormat="1" ht="15.75">
      <c r="A513" s="108">
        <v>510</v>
      </c>
      <c r="B513" s="1" t="s">
        <v>1043</v>
      </c>
      <c r="C513" s="75" t="s">
        <v>988</v>
      </c>
      <c r="D513" s="1" t="s">
        <v>324</v>
      </c>
      <c r="E513" s="63">
        <v>114.21</v>
      </c>
      <c r="F513" s="105">
        <v>29.326000000000001</v>
      </c>
      <c r="G513" s="9"/>
    </row>
    <row r="514" spans="1:7" s="11" customFormat="1" ht="31.5">
      <c r="A514" s="108">
        <v>511</v>
      </c>
      <c r="B514" s="1" t="s">
        <v>1129</v>
      </c>
      <c r="C514" s="75" t="s">
        <v>989</v>
      </c>
      <c r="D514" s="1" t="s">
        <v>324</v>
      </c>
      <c r="E514" s="63">
        <v>628.5</v>
      </c>
      <c r="F514" s="105">
        <v>0</v>
      </c>
      <c r="G514" s="9"/>
    </row>
    <row r="515" spans="1:7" s="11" customFormat="1" ht="15.75">
      <c r="A515" s="108">
        <v>512</v>
      </c>
      <c r="B515" s="1" t="s">
        <v>1114</v>
      </c>
      <c r="C515" s="75" t="s">
        <v>963</v>
      </c>
      <c r="D515" s="1" t="s">
        <v>355</v>
      </c>
      <c r="E515" s="63">
        <v>64.98</v>
      </c>
      <c r="F515" s="105">
        <v>36.058999999999997</v>
      </c>
      <c r="G515" s="9"/>
    </row>
    <row r="516" spans="1:7" s="11" customFormat="1" ht="31.5">
      <c r="A516" s="108">
        <v>513</v>
      </c>
      <c r="B516" s="1" t="s">
        <v>1115</v>
      </c>
      <c r="C516" s="75" t="s">
        <v>964</v>
      </c>
      <c r="D516" s="1" t="s">
        <v>355</v>
      </c>
      <c r="E516" s="63">
        <v>151.05000000000001</v>
      </c>
      <c r="F516" s="105">
        <v>66.920999999999992</v>
      </c>
      <c r="G516" s="9"/>
    </row>
    <row r="517" spans="1:7" s="11" customFormat="1" ht="31.5">
      <c r="A517" s="108">
        <v>514</v>
      </c>
      <c r="B517" s="1" t="s">
        <v>1116</v>
      </c>
      <c r="C517" s="75" t="s">
        <v>965</v>
      </c>
      <c r="D517" s="1" t="s">
        <v>355</v>
      </c>
      <c r="E517" s="63">
        <v>134.63999999999999</v>
      </c>
      <c r="F517" s="105">
        <v>113.24900000000001</v>
      </c>
      <c r="G517" s="116" t="s">
        <v>1571</v>
      </c>
    </row>
    <row r="518" spans="1:7" s="11" customFormat="1" ht="15.75">
      <c r="A518" s="108">
        <v>515</v>
      </c>
      <c r="B518" s="1" t="s">
        <v>1044</v>
      </c>
      <c r="C518" s="75" t="s">
        <v>986</v>
      </c>
      <c r="D518" s="1" t="s">
        <v>355</v>
      </c>
      <c r="E518" s="63">
        <v>411.16</v>
      </c>
      <c r="F518" s="105">
        <v>0</v>
      </c>
      <c r="G518" s="9"/>
    </row>
    <row r="519" spans="1:7" s="42" customFormat="1" ht="31.5">
      <c r="A519" s="108">
        <v>516</v>
      </c>
      <c r="B519" s="1" t="s">
        <v>1128</v>
      </c>
      <c r="C519" s="75" t="s">
        <v>987</v>
      </c>
      <c r="D519" s="1" t="s">
        <v>355</v>
      </c>
      <c r="E519" s="63">
        <v>63.55</v>
      </c>
      <c r="F519" s="105">
        <v>0</v>
      </c>
      <c r="G519" s="9"/>
    </row>
    <row r="520" spans="1:7" s="11" customFormat="1" ht="31.5">
      <c r="A520" s="108">
        <v>517</v>
      </c>
      <c r="B520" s="2" t="s">
        <v>1134</v>
      </c>
      <c r="C520" s="75" t="s">
        <v>997</v>
      </c>
      <c r="D520" s="1" t="s">
        <v>389</v>
      </c>
      <c r="E520" s="63">
        <v>329.39</v>
      </c>
      <c r="F520" s="105">
        <v>0</v>
      </c>
      <c r="G520" s="116" t="s">
        <v>1571</v>
      </c>
    </row>
    <row r="521" spans="1:7" s="11" customFormat="1" ht="15.75">
      <c r="A521" s="108">
        <v>518</v>
      </c>
      <c r="B521" s="2" t="s">
        <v>1135</v>
      </c>
      <c r="C521" s="75" t="s">
        <v>998</v>
      </c>
      <c r="D521" s="1" t="s">
        <v>389</v>
      </c>
      <c r="E521" s="63">
        <v>271.02</v>
      </c>
      <c r="F521" s="105">
        <v>143.374</v>
      </c>
      <c r="G521" s="116" t="s">
        <v>1571</v>
      </c>
    </row>
    <row r="522" spans="1:7" s="11" customFormat="1" ht="31.5">
      <c r="A522" s="108">
        <v>519</v>
      </c>
      <c r="B522" s="2" t="s">
        <v>1136</v>
      </c>
      <c r="C522" s="75" t="s">
        <v>1003</v>
      </c>
      <c r="D522" s="1" t="s">
        <v>389</v>
      </c>
      <c r="E522" s="63">
        <v>496.91</v>
      </c>
      <c r="F522" s="105">
        <v>260.14300000000003</v>
      </c>
      <c r="G522" s="9"/>
    </row>
    <row r="523" spans="1:7" s="11" customFormat="1" ht="37.5" customHeight="1">
      <c r="A523" s="108">
        <v>520</v>
      </c>
      <c r="B523" s="2" t="s">
        <v>1137</v>
      </c>
      <c r="C523" s="75" t="s">
        <v>1005</v>
      </c>
      <c r="D523" s="1" t="s">
        <v>389</v>
      </c>
      <c r="E523" s="63">
        <v>202.91</v>
      </c>
      <c r="F523" s="105">
        <v>22.385000000000002</v>
      </c>
      <c r="G523" s="9"/>
    </row>
    <row r="524" spans="1:7" s="11" customFormat="1" ht="31.5">
      <c r="A524" s="108">
        <v>521</v>
      </c>
      <c r="B524" s="1" t="s">
        <v>1138</v>
      </c>
      <c r="C524" s="75" t="s">
        <v>1006</v>
      </c>
      <c r="D524" s="1" t="s">
        <v>389</v>
      </c>
      <c r="E524" s="63">
        <v>198</v>
      </c>
      <c r="F524" s="105">
        <v>129.97399999999999</v>
      </c>
      <c r="G524" s="9"/>
    </row>
    <row r="525" spans="1:7" s="11" customFormat="1" ht="31.5" customHeight="1">
      <c r="A525" s="108">
        <v>522</v>
      </c>
      <c r="B525" s="2" t="s">
        <v>1139</v>
      </c>
      <c r="C525" s="75" t="s">
        <v>1007</v>
      </c>
      <c r="D525" s="1" t="s">
        <v>389</v>
      </c>
      <c r="E525" s="63">
        <v>357.21</v>
      </c>
      <c r="F525" s="105">
        <v>85.455999999999989</v>
      </c>
      <c r="G525" s="9"/>
    </row>
    <row r="526" spans="1:7" s="11" customFormat="1" ht="31.5" customHeight="1">
      <c r="A526" s="108">
        <v>523</v>
      </c>
      <c r="B526" s="2" t="s">
        <v>1144</v>
      </c>
      <c r="C526" s="75" t="s">
        <v>1013</v>
      </c>
      <c r="D526" s="1" t="s">
        <v>389</v>
      </c>
      <c r="E526" s="63">
        <v>152.47999999999999</v>
      </c>
      <c r="F526" s="105">
        <v>93.887</v>
      </c>
      <c r="G526" s="116" t="s">
        <v>1571</v>
      </c>
    </row>
    <row r="527" spans="1:7" s="11" customFormat="1" ht="31.5" customHeight="1">
      <c r="A527" s="108">
        <v>524</v>
      </c>
      <c r="B527" s="1" t="s">
        <v>1130</v>
      </c>
      <c r="C527" s="75" t="s">
        <v>1234</v>
      </c>
      <c r="D527" s="1" t="s">
        <v>448</v>
      </c>
      <c r="E527" s="63">
        <v>144.69999999999999</v>
      </c>
      <c r="F527" s="105">
        <v>124.98099999999999</v>
      </c>
      <c r="G527" s="116" t="s">
        <v>1571</v>
      </c>
    </row>
    <row r="528" spans="1:7" s="11" customFormat="1" ht="15.75" customHeight="1">
      <c r="A528" s="108">
        <v>525</v>
      </c>
      <c r="B528" s="1" t="s">
        <v>1045</v>
      </c>
      <c r="C528" s="75" t="s">
        <v>978</v>
      </c>
      <c r="D528" s="1" t="s">
        <v>585</v>
      </c>
      <c r="E528" s="63">
        <v>708.7</v>
      </c>
      <c r="F528" s="105">
        <v>159.327</v>
      </c>
      <c r="G528" s="9"/>
    </row>
    <row r="529" spans="1:7" s="11" customFormat="1" ht="15.75" customHeight="1">
      <c r="A529" s="108">
        <v>526</v>
      </c>
      <c r="B529" s="1" t="s">
        <v>1046</v>
      </c>
      <c r="C529" s="75" t="s">
        <v>979</v>
      </c>
      <c r="D529" s="1" t="s">
        <v>585</v>
      </c>
      <c r="E529" s="63">
        <v>541</v>
      </c>
      <c r="F529" s="105">
        <v>165.53900000000002</v>
      </c>
      <c r="G529" s="9"/>
    </row>
    <row r="530" spans="1:7" s="11" customFormat="1" ht="31.5">
      <c r="A530" s="108">
        <v>527</v>
      </c>
      <c r="B530" s="1" t="s">
        <v>1047</v>
      </c>
      <c r="C530" s="75" t="s">
        <v>980</v>
      </c>
      <c r="D530" s="1" t="s">
        <v>585</v>
      </c>
      <c r="E530" s="63">
        <v>91.83</v>
      </c>
      <c r="F530" s="105">
        <v>75.015000000000001</v>
      </c>
      <c r="G530" s="116" t="s">
        <v>1571</v>
      </c>
    </row>
    <row r="531" spans="1:7" s="11" customFormat="1" ht="15.75" customHeight="1">
      <c r="A531" s="108">
        <v>528</v>
      </c>
      <c r="B531" s="1" t="s">
        <v>1048</v>
      </c>
      <c r="C531" s="75" t="s">
        <v>981</v>
      </c>
      <c r="D531" s="1" t="s">
        <v>585</v>
      </c>
      <c r="E531" s="63">
        <v>420.6</v>
      </c>
      <c r="F531" s="105">
        <v>92.501000000000005</v>
      </c>
      <c r="G531" s="9"/>
    </row>
    <row r="532" spans="1:7" s="11" customFormat="1" ht="15.75">
      <c r="A532" s="108">
        <v>529</v>
      </c>
      <c r="B532" s="1" t="s">
        <v>1049</v>
      </c>
      <c r="C532" s="75" t="s">
        <v>982</v>
      </c>
      <c r="D532" s="1" t="s">
        <v>585</v>
      </c>
      <c r="E532" s="63">
        <v>502.64</v>
      </c>
      <c r="F532" s="105">
        <v>340.40700000000004</v>
      </c>
      <c r="G532" s="116" t="s">
        <v>1571</v>
      </c>
    </row>
    <row r="533" spans="1:7" s="11" customFormat="1" ht="15.75" customHeight="1">
      <c r="A533" s="108">
        <v>530</v>
      </c>
      <c r="B533" s="1" t="s">
        <v>1050</v>
      </c>
      <c r="C533" s="75" t="s">
        <v>983</v>
      </c>
      <c r="D533" s="1" t="s">
        <v>585</v>
      </c>
      <c r="E533" s="63">
        <v>297.56</v>
      </c>
      <c r="F533" s="105">
        <v>99.69</v>
      </c>
      <c r="G533" s="9"/>
    </row>
    <row r="534" spans="1:7" s="11" customFormat="1" ht="15.75" customHeight="1">
      <c r="A534" s="108">
        <v>531</v>
      </c>
      <c r="B534" s="1" t="s">
        <v>1051</v>
      </c>
      <c r="C534" s="75" t="s">
        <v>984</v>
      </c>
      <c r="D534" s="1" t="s">
        <v>585</v>
      </c>
      <c r="E534" s="63">
        <v>235</v>
      </c>
      <c r="F534" s="105">
        <v>0</v>
      </c>
      <c r="G534" s="9"/>
    </row>
    <row r="535" spans="1:7" s="11" customFormat="1" ht="37.5" customHeight="1">
      <c r="A535" s="108">
        <v>532</v>
      </c>
      <c r="B535" s="1" t="s">
        <v>1052</v>
      </c>
      <c r="C535" s="75" t="s">
        <v>985</v>
      </c>
      <c r="D535" s="1" t="s">
        <v>585</v>
      </c>
      <c r="E535" s="63">
        <v>743.92</v>
      </c>
      <c r="F535" s="105">
        <v>139.428</v>
      </c>
      <c r="G535" s="9"/>
    </row>
    <row r="536" spans="1:7" s="11" customFormat="1" ht="39.75" customHeight="1">
      <c r="A536" s="108">
        <v>533</v>
      </c>
      <c r="B536" s="1" t="s">
        <v>1053</v>
      </c>
      <c r="C536" s="75" t="s">
        <v>1025</v>
      </c>
      <c r="D536" s="1" t="s">
        <v>585</v>
      </c>
      <c r="E536" s="63">
        <v>251</v>
      </c>
      <c r="F536" s="105">
        <v>121.19200000000001</v>
      </c>
      <c r="G536" s="9"/>
    </row>
    <row r="537" spans="1:7" s="11" customFormat="1" ht="26.25" customHeight="1">
      <c r="A537" s="108">
        <v>534</v>
      </c>
      <c r="B537" s="1" t="s">
        <v>1054</v>
      </c>
      <c r="C537" s="75" t="s">
        <v>991</v>
      </c>
      <c r="D537" s="1" t="s">
        <v>585</v>
      </c>
      <c r="E537" s="63">
        <v>395.84</v>
      </c>
      <c r="F537" s="105">
        <v>95.418000000000006</v>
      </c>
      <c r="G537" s="9"/>
    </row>
    <row r="538" spans="1:7" s="11" customFormat="1" ht="54" customHeight="1">
      <c r="A538" s="108">
        <v>535</v>
      </c>
      <c r="B538" s="1" t="s">
        <v>1055</v>
      </c>
      <c r="C538" s="75" t="s">
        <v>992</v>
      </c>
      <c r="D538" s="1" t="s">
        <v>585</v>
      </c>
      <c r="E538" s="63">
        <v>860</v>
      </c>
      <c r="F538" s="105">
        <v>266.03100000000001</v>
      </c>
      <c r="G538" s="9"/>
    </row>
    <row r="539" spans="1:7" s="11" customFormat="1" ht="40.5" customHeight="1">
      <c r="A539" s="108">
        <v>536</v>
      </c>
      <c r="B539" s="1" t="s">
        <v>1056</v>
      </c>
      <c r="C539" s="75" t="s">
        <v>993</v>
      </c>
      <c r="D539" s="1" t="s">
        <v>585</v>
      </c>
      <c r="E539" s="63">
        <v>620</v>
      </c>
      <c r="F539" s="105">
        <v>85.298000000000002</v>
      </c>
      <c r="G539" s="9"/>
    </row>
    <row r="540" spans="1:7" s="11" customFormat="1" ht="37.5" customHeight="1">
      <c r="A540" s="108">
        <v>537</v>
      </c>
      <c r="B540" s="1" t="s">
        <v>1057</v>
      </c>
      <c r="C540" s="75" t="s">
        <v>994</v>
      </c>
      <c r="D540" s="1" t="s">
        <v>585</v>
      </c>
      <c r="E540" s="63">
        <v>2670.05</v>
      </c>
      <c r="F540" s="105">
        <v>0</v>
      </c>
      <c r="G540" s="9"/>
    </row>
    <row r="541" spans="1:7" s="11" customFormat="1" ht="38.25" customHeight="1">
      <c r="A541" s="108">
        <v>538</v>
      </c>
      <c r="B541" s="1" t="s">
        <v>1058</v>
      </c>
      <c r="C541" s="75" t="s">
        <v>1014</v>
      </c>
      <c r="D541" s="1" t="s">
        <v>585</v>
      </c>
      <c r="E541" s="63">
        <v>578.1</v>
      </c>
      <c r="F541" s="105">
        <v>95.515000000000001</v>
      </c>
      <c r="G541" s="9"/>
    </row>
    <row r="542" spans="1:7" s="11" customFormat="1" ht="52.5" customHeight="1">
      <c r="A542" s="108">
        <v>539</v>
      </c>
      <c r="B542" s="1" t="s">
        <v>1059</v>
      </c>
      <c r="C542" s="75" t="s">
        <v>1235</v>
      </c>
      <c r="D542" s="1" t="s">
        <v>546</v>
      </c>
      <c r="E542" s="63">
        <v>194.74</v>
      </c>
      <c r="F542" s="105">
        <v>86.881</v>
      </c>
      <c r="G542" s="9"/>
    </row>
    <row r="543" spans="1:7" s="11" customFormat="1" ht="24" customHeight="1">
      <c r="A543" s="108">
        <v>540</v>
      </c>
      <c r="B543" s="1" t="s">
        <v>1109</v>
      </c>
      <c r="C543" s="75" t="s">
        <v>1178</v>
      </c>
      <c r="D543" s="1" t="s">
        <v>958</v>
      </c>
      <c r="E543" s="63">
        <v>167.56</v>
      </c>
      <c r="F543" s="105">
        <v>58.743000000000002</v>
      </c>
      <c r="G543" s="9"/>
    </row>
    <row r="544" spans="1:7" s="11" customFormat="1" ht="31.5" customHeight="1">
      <c r="A544" s="108">
        <v>541</v>
      </c>
      <c r="B544" s="1" t="s">
        <v>1110</v>
      </c>
      <c r="C544" s="75" t="s">
        <v>959</v>
      </c>
      <c r="D544" s="1" t="s">
        <v>958</v>
      </c>
      <c r="E544" s="63">
        <v>60.4</v>
      </c>
      <c r="F544" s="105">
        <v>38.97</v>
      </c>
      <c r="G544" s="116" t="s">
        <v>1571</v>
      </c>
    </row>
    <row r="545" spans="1:7" s="11" customFormat="1" ht="31.5" customHeight="1">
      <c r="A545" s="108">
        <v>542</v>
      </c>
      <c r="B545" s="1" t="s">
        <v>1111</v>
      </c>
      <c r="C545" s="75" t="s">
        <v>960</v>
      </c>
      <c r="D545" s="1" t="s">
        <v>958</v>
      </c>
      <c r="E545" s="63">
        <v>99.11</v>
      </c>
      <c r="F545" s="105">
        <v>43.090999999999994</v>
      </c>
      <c r="G545" s="116" t="s">
        <v>1571</v>
      </c>
    </row>
    <row r="546" spans="1:7" s="11" customFormat="1" ht="31.5" customHeight="1">
      <c r="A546" s="108">
        <v>543</v>
      </c>
      <c r="B546" s="1" t="s">
        <v>1112</v>
      </c>
      <c r="C546" s="75" t="s">
        <v>961</v>
      </c>
      <c r="D546" s="1" t="s">
        <v>958</v>
      </c>
      <c r="E546" s="63">
        <v>170</v>
      </c>
      <c r="F546" s="105">
        <v>112.4</v>
      </c>
      <c r="G546" s="116" t="s">
        <v>1571</v>
      </c>
    </row>
    <row r="547" spans="1:7" s="11" customFormat="1" ht="47.25" customHeight="1">
      <c r="A547" s="108">
        <v>544</v>
      </c>
      <c r="B547" s="1" t="s">
        <v>1113</v>
      </c>
      <c r="C547" s="75" t="s">
        <v>962</v>
      </c>
      <c r="D547" s="1" t="s">
        <v>958</v>
      </c>
      <c r="E547" s="63">
        <v>266.77999999999997</v>
      </c>
      <c r="F547" s="105">
        <v>179.279</v>
      </c>
      <c r="G547" s="116" t="s">
        <v>1571</v>
      </c>
    </row>
    <row r="548" spans="1:7" s="11" customFormat="1" ht="55.5" customHeight="1">
      <c r="A548" s="108">
        <v>545</v>
      </c>
      <c r="B548" s="1" t="s">
        <v>1127</v>
      </c>
      <c r="C548" s="75" t="s">
        <v>977</v>
      </c>
      <c r="D548" s="1" t="s">
        <v>958</v>
      </c>
      <c r="E548" s="63">
        <v>169</v>
      </c>
      <c r="F548" s="105">
        <v>95.4</v>
      </c>
      <c r="G548" s="116" t="s">
        <v>1571</v>
      </c>
    </row>
    <row r="549" spans="1:7" s="11" customFormat="1" ht="31.5" customHeight="1">
      <c r="A549" s="108">
        <v>546</v>
      </c>
      <c r="B549" s="1" t="s">
        <v>1123</v>
      </c>
      <c r="C549" s="75" t="s">
        <v>972</v>
      </c>
      <c r="D549" s="1" t="s">
        <v>696</v>
      </c>
      <c r="E549" s="63">
        <v>236.9</v>
      </c>
      <c r="F549" s="105">
        <v>112.78399999999999</v>
      </c>
      <c r="G549" s="9"/>
    </row>
    <row r="550" spans="1:7" s="11" customFormat="1" ht="31.5" customHeight="1">
      <c r="A550" s="108">
        <v>547</v>
      </c>
      <c r="B550" s="1" t="s">
        <v>1122</v>
      </c>
      <c r="C550" s="75" t="s">
        <v>971</v>
      </c>
      <c r="D550" s="1" t="s">
        <v>877</v>
      </c>
      <c r="E550" s="63">
        <v>235.01</v>
      </c>
      <c r="F550" s="105">
        <v>77.581999999999994</v>
      </c>
      <c r="G550" s="9"/>
    </row>
    <row r="551" spans="1:7" s="11" customFormat="1" ht="47.25" customHeight="1">
      <c r="A551" s="108">
        <v>548</v>
      </c>
      <c r="B551" s="2" t="s">
        <v>1060</v>
      </c>
      <c r="C551" s="75" t="s">
        <v>1004</v>
      </c>
      <c r="D551" s="1" t="s">
        <v>818</v>
      </c>
      <c r="E551" s="63">
        <v>869.57</v>
      </c>
      <c r="F551" s="105">
        <v>0</v>
      </c>
      <c r="G551" s="9"/>
    </row>
    <row r="552" spans="1:7" s="11" customFormat="1" ht="31.5">
      <c r="A552" s="108">
        <v>549</v>
      </c>
      <c r="B552" s="1" t="s">
        <v>1119</v>
      </c>
      <c r="C552" s="75" t="s">
        <v>968</v>
      </c>
      <c r="D552" s="1" t="s">
        <v>844</v>
      </c>
      <c r="E552" s="63">
        <v>70.47</v>
      </c>
      <c r="F552" s="105">
        <v>35.700000000000003</v>
      </c>
      <c r="G552" s="116" t="s">
        <v>1571</v>
      </c>
    </row>
    <row r="553" spans="1:7" s="11" customFormat="1" ht="31.5">
      <c r="A553" s="108">
        <v>550</v>
      </c>
      <c r="B553" s="1" t="s">
        <v>1120</v>
      </c>
      <c r="C553" s="75" t="s">
        <v>969</v>
      </c>
      <c r="D553" s="1" t="s">
        <v>844</v>
      </c>
      <c r="E553" s="63">
        <v>175.65</v>
      </c>
      <c r="F553" s="105">
        <v>102.91</v>
      </c>
      <c r="G553" s="116" t="s">
        <v>1571</v>
      </c>
    </row>
    <row r="554" spans="1:7" s="11" customFormat="1" ht="15.75">
      <c r="A554" s="108">
        <v>551</v>
      </c>
      <c r="B554" s="1" t="s">
        <v>1121</v>
      </c>
      <c r="C554" s="75" t="s">
        <v>970</v>
      </c>
      <c r="D554" s="1" t="s">
        <v>844</v>
      </c>
      <c r="E554" s="63">
        <v>138.69999999999999</v>
      </c>
      <c r="F554" s="105">
        <v>0</v>
      </c>
      <c r="G554" s="9"/>
    </row>
    <row r="555" spans="1:7" s="11" customFormat="1" ht="31.5">
      <c r="A555" s="108">
        <v>552</v>
      </c>
      <c r="B555" s="1" t="s">
        <v>1170</v>
      </c>
      <c r="C555" s="75" t="s">
        <v>1218</v>
      </c>
      <c r="D555" s="1" t="s">
        <v>112</v>
      </c>
      <c r="E555" s="63">
        <v>494</v>
      </c>
      <c r="F555" s="105">
        <v>26.05</v>
      </c>
      <c r="G555" s="9"/>
    </row>
    <row r="556" spans="1:7" s="11" customFormat="1" ht="31.5">
      <c r="A556" s="108">
        <v>553</v>
      </c>
      <c r="B556" s="1" t="s">
        <v>1146</v>
      </c>
      <c r="C556" s="75" t="s">
        <v>1027</v>
      </c>
      <c r="D556" s="1" t="s">
        <v>215</v>
      </c>
      <c r="E556" s="63">
        <v>413.5</v>
      </c>
      <c r="F556" s="105">
        <v>193.10300000000001</v>
      </c>
      <c r="G556" s="9"/>
    </row>
    <row r="557" spans="1:7" s="11" customFormat="1" ht="15.75">
      <c r="A557" s="108">
        <v>554</v>
      </c>
      <c r="B557" s="1" t="s">
        <v>1147</v>
      </c>
      <c r="C557" s="75" t="s">
        <v>1179</v>
      </c>
      <c r="D557" s="1" t="s">
        <v>215</v>
      </c>
      <c r="E557" s="63">
        <v>240</v>
      </c>
      <c r="F557" s="105">
        <v>53.780999999999999</v>
      </c>
      <c r="G557" s="9"/>
    </row>
    <row r="558" spans="1:7" s="11" customFormat="1" ht="15.75">
      <c r="A558" s="108">
        <v>555</v>
      </c>
      <c r="B558" s="1" t="s">
        <v>1148</v>
      </c>
      <c r="C558" s="75" t="s">
        <v>1180</v>
      </c>
      <c r="D558" s="1" t="s">
        <v>215</v>
      </c>
      <c r="E558" s="63">
        <v>281</v>
      </c>
      <c r="F558" s="105">
        <v>49.914000000000001</v>
      </c>
      <c r="G558" s="9"/>
    </row>
    <row r="559" spans="1:7" s="11" customFormat="1" ht="31.5">
      <c r="A559" s="108">
        <v>556</v>
      </c>
      <c r="B559" s="1" t="s">
        <v>1149</v>
      </c>
      <c r="C559" s="75" t="s">
        <v>1181</v>
      </c>
      <c r="D559" s="1" t="s">
        <v>215</v>
      </c>
      <c r="E559" s="63">
        <v>173</v>
      </c>
      <c r="F559" s="105">
        <v>37.484999999999999</v>
      </c>
      <c r="G559" s="9"/>
    </row>
    <row r="560" spans="1:7" s="11" customFormat="1" ht="31.5">
      <c r="A560" s="108">
        <v>557</v>
      </c>
      <c r="B560" s="1" t="s">
        <v>1151</v>
      </c>
      <c r="C560" s="75" t="s">
        <v>1231</v>
      </c>
      <c r="D560" s="1" t="s">
        <v>215</v>
      </c>
      <c r="E560" s="63">
        <v>891</v>
      </c>
      <c r="F560" s="105">
        <v>109.599</v>
      </c>
      <c r="G560" s="9"/>
    </row>
    <row r="561" spans="1:7" s="11" customFormat="1" ht="63">
      <c r="A561" s="108">
        <v>558</v>
      </c>
      <c r="B561" s="1" t="s">
        <v>1152</v>
      </c>
      <c r="C561" s="75" t="s">
        <v>1018</v>
      </c>
      <c r="D561" s="1" t="s">
        <v>215</v>
      </c>
      <c r="E561" s="63">
        <v>974</v>
      </c>
      <c r="F561" s="105">
        <v>207</v>
      </c>
      <c r="G561" s="9"/>
    </row>
    <row r="562" spans="1:7" s="11" customFormat="1" ht="42" customHeight="1">
      <c r="A562" s="108">
        <v>559</v>
      </c>
      <c r="B562" s="1" t="s">
        <v>1169</v>
      </c>
      <c r="C562" s="75" t="s">
        <v>1026</v>
      </c>
      <c r="D562" s="1" t="s">
        <v>252</v>
      </c>
      <c r="E562" s="63">
        <v>152.11000000000001</v>
      </c>
      <c r="F562" s="105">
        <v>58.823999999999998</v>
      </c>
      <c r="G562" s="9"/>
    </row>
    <row r="563" spans="1:7" s="11" customFormat="1" ht="31.5">
      <c r="A563" s="108">
        <v>560</v>
      </c>
      <c r="B563" s="1" t="s">
        <v>1150</v>
      </c>
      <c r="C563" s="75" t="s">
        <v>1022</v>
      </c>
      <c r="D563" s="1" t="s">
        <v>265</v>
      </c>
      <c r="E563" s="63">
        <v>398.06</v>
      </c>
      <c r="F563" s="105">
        <v>344.08800000000008</v>
      </c>
      <c r="G563" s="116" t="s">
        <v>1571</v>
      </c>
    </row>
    <row r="564" spans="1:7" s="11" customFormat="1" ht="31.5">
      <c r="A564" s="108">
        <v>561</v>
      </c>
      <c r="B564" s="1" t="s">
        <v>1145</v>
      </c>
      <c r="C564" s="75" t="s">
        <v>1017</v>
      </c>
      <c r="D564" s="1" t="s">
        <v>350</v>
      </c>
      <c r="E564" s="63">
        <v>414.43</v>
      </c>
      <c r="F564" s="105">
        <v>50.606999999999999</v>
      </c>
      <c r="G564" s="9"/>
    </row>
    <row r="565" spans="1:7" s="11" customFormat="1" ht="24.75" customHeight="1">
      <c r="A565" s="108">
        <v>562</v>
      </c>
      <c r="B565" s="1" t="s">
        <v>1061</v>
      </c>
      <c r="C565" s="75" t="s">
        <v>1023</v>
      </c>
      <c r="D565" s="1" t="s">
        <v>546</v>
      </c>
      <c r="E565" s="63">
        <v>410</v>
      </c>
      <c r="F565" s="105">
        <v>157.12099999999998</v>
      </c>
      <c r="G565" s="9"/>
    </row>
    <row r="566" spans="1:7" s="11" customFormat="1" ht="38.25" customHeight="1">
      <c r="A566" s="108">
        <v>563</v>
      </c>
      <c r="B566" s="1" t="s">
        <v>1062</v>
      </c>
      <c r="C566" s="75" t="s">
        <v>1024</v>
      </c>
      <c r="D566" s="1" t="s">
        <v>546</v>
      </c>
      <c r="E566" s="63">
        <v>450.23</v>
      </c>
      <c r="F566" s="105">
        <v>173.417</v>
      </c>
      <c r="G566" s="9"/>
    </row>
    <row r="567" spans="1:7" s="11" customFormat="1" ht="31.5">
      <c r="A567" s="108">
        <v>564</v>
      </c>
      <c r="B567" s="1" t="s">
        <v>1063</v>
      </c>
      <c r="C567" s="75" t="s">
        <v>1203</v>
      </c>
      <c r="D567" s="1" t="s">
        <v>546</v>
      </c>
      <c r="E567" s="63">
        <v>279</v>
      </c>
      <c r="F567" s="105">
        <v>121.66800000000001</v>
      </c>
      <c r="G567" s="9"/>
    </row>
    <row r="568" spans="1:7" s="11" customFormat="1" ht="27" customHeight="1">
      <c r="A568" s="108">
        <v>565</v>
      </c>
      <c r="B568" s="1" t="s">
        <v>1064</v>
      </c>
      <c r="C568" s="75" t="s">
        <v>1558</v>
      </c>
      <c r="D568" s="1" t="s">
        <v>546</v>
      </c>
      <c r="E568" s="63">
        <v>767.3</v>
      </c>
      <c r="F568" s="105">
        <v>109.601</v>
      </c>
      <c r="G568" s="9"/>
    </row>
    <row r="569" spans="1:7" s="15" customFormat="1" ht="31.5">
      <c r="A569" s="108">
        <v>566</v>
      </c>
      <c r="B569" s="1" t="s">
        <v>1153</v>
      </c>
      <c r="C569" s="75" t="s">
        <v>1222</v>
      </c>
      <c r="D569" s="1" t="s">
        <v>818</v>
      </c>
      <c r="E569" s="63">
        <v>258.61</v>
      </c>
      <c r="F569" s="105">
        <v>74.081999999999994</v>
      </c>
      <c r="G569" s="9"/>
    </row>
    <row r="570" spans="1:7" s="11" customFormat="1" ht="31.5">
      <c r="A570" s="108">
        <v>567</v>
      </c>
      <c r="B570" s="1" t="s">
        <v>1154</v>
      </c>
      <c r="C570" s="75" t="s">
        <v>1462</v>
      </c>
      <c r="D570" s="1" t="s">
        <v>878</v>
      </c>
      <c r="E570" s="63">
        <v>501.97</v>
      </c>
      <c r="F570" s="105">
        <v>90.432000000000002</v>
      </c>
      <c r="G570" s="9"/>
    </row>
    <row r="571" spans="1:7" s="11" customFormat="1" ht="15.75">
      <c r="A571" s="108">
        <v>568</v>
      </c>
      <c r="B571" s="1" t="s">
        <v>1065</v>
      </c>
      <c r="C571" s="75" t="s">
        <v>1019</v>
      </c>
      <c r="D571" s="1" t="s">
        <v>878</v>
      </c>
      <c r="E571" s="63">
        <v>223.52</v>
      </c>
      <c r="F571" s="105">
        <v>52.005000000000003</v>
      </c>
      <c r="G571" s="9"/>
    </row>
    <row r="572" spans="1:7" s="11" customFormat="1" ht="39.75" customHeight="1">
      <c r="A572" s="108">
        <v>569</v>
      </c>
      <c r="B572" s="1" t="s">
        <v>1155</v>
      </c>
      <c r="C572" s="75" t="s">
        <v>1182</v>
      </c>
      <c r="D572" s="1" t="s">
        <v>878</v>
      </c>
      <c r="E572" s="63">
        <v>39</v>
      </c>
      <c r="F572" s="105">
        <v>34.011000000000003</v>
      </c>
      <c r="G572" s="116" t="s">
        <v>1571</v>
      </c>
    </row>
    <row r="573" spans="1:7" s="11" customFormat="1" ht="21.75" customHeight="1">
      <c r="A573" s="108">
        <v>570</v>
      </c>
      <c r="B573" s="1" t="s">
        <v>1171</v>
      </c>
      <c r="C573" s="75" t="s">
        <v>1183</v>
      </c>
      <c r="D573" s="1" t="s">
        <v>878</v>
      </c>
      <c r="E573" s="63">
        <v>41.8</v>
      </c>
      <c r="F573" s="105">
        <v>32.238</v>
      </c>
      <c r="G573" s="116" t="s">
        <v>1571</v>
      </c>
    </row>
    <row r="574" spans="1:7" s="11" customFormat="1" ht="22.5" customHeight="1">
      <c r="A574" s="108">
        <v>571</v>
      </c>
      <c r="B574" s="1" t="s">
        <v>1156</v>
      </c>
      <c r="C574" s="75" t="s">
        <v>1184</v>
      </c>
      <c r="D574" s="1" t="s">
        <v>878</v>
      </c>
      <c r="E574" s="63">
        <v>67.790000000000006</v>
      </c>
      <c r="F574" s="105">
        <v>58.472999999999999</v>
      </c>
      <c r="G574" s="116" t="s">
        <v>1571</v>
      </c>
    </row>
    <row r="575" spans="1:7" s="11" customFormat="1" ht="31.5">
      <c r="A575" s="108">
        <v>572</v>
      </c>
      <c r="B575" s="1" t="s">
        <v>1157</v>
      </c>
      <c r="C575" s="75" t="s">
        <v>1185</v>
      </c>
      <c r="D575" s="1" t="s">
        <v>878</v>
      </c>
      <c r="E575" s="63">
        <v>202.62</v>
      </c>
      <c r="F575" s="105">
        <v>33.863</v>
      </c>
      <c r="G575" s="9"/>
    </row>
    <row r="576" spans="1:7" s="11" customFormat="1" ht="15.75">
      <c r="A576" s="108">
        <v>573</v>
      </c>
      <c r="B576" s="1" t="s">
        <v>1158</v>
      </c>
      <c r="C576" s="75" t="s">
        <v>1186</v>
      </c>
      <c r="D576" s="1" t="s">
        <v>265</v>
      </c>
      <c r="E576" s="63">
        <v>198.5</v>
      </c>
      <c r="F576" s="105">
        <v>0</v>
      </c>
      <c r="G576" s="9"/>
    </row>
    <row r="577" spans="1:7" s="11" customFormat="1" ht="31.5">
      <c r="A577" s="108">
        <v>574</v>
      </c>
      <c r="B577" s="1" t="s">
        <v>1159</v>
      </c>
      <c r="C577" s="75" t="s">
        <v>1187</v>
      </c>
      <c r="D577" s="1" t="s">
        <v>265</v>
      </c>
      <c r="E577" s="63">
        <v>159</v>
      </c>
      <c r="F577" s="105">
        <v>35.977999999999994</v>
      </c>
      <c r="G577" s="9"/>
    </row>
    <row r="578" spans="1:7" s="11" customFormat="1" ht="15.75">
      <c r="A578" s="108">
        <v>575</v>
      </c>
      <c r="B578" s="1" t="s">
        <v>1160</v>
      </c>
      <c r="C578" s="75" t="s">
        <v>1463</v>
      </c>
      <c r="D578" s="1" t="s">
        <v>265</v>
      </c>
      <c r="E578" s="63">
        <v>68.3</v>
      </c>
      <c r="F578" s="105">
        <v>20.43</v>
      </c>
      <c r="G578" s="9"/>
    </row>
    <row r="579" spans="1:7" s="11" customFormat="1" ht="31.5">
      <c r="A579" s="108">
        <v>576</v>
      </c>
      <c r="B579" s="1" t="s">
        <v>1161</v>
      </c>
      <c r="C579" s="75" t="s">
        <v>1188</v>
      </c>
      <c r="D579" s="1" t="s">
        <v>265</v>
      </c>
      <c r="E579" s="63">
        <v>96</v>
      </c>
      <c r="F579" s="105">
        <v>44.686999999999998</v>
      </c>
      <c r="G579" s="9"/>
    </row>
    <row r="580" spans="1:7" s="11" customFormat="1" ht="31.5">
      <c r="A580" s="108">
        <v>577</v>
      </c>
      <c r="B580" s="1" t="s">
        <v>1162</v>
      </c>
      <c r="C580" s="75" t="s">
        <v>1464</v>
      </c>
      <c r="D580" s="1" t="s">
        <v>265</v>
      </c>
      <c r="E580" s="63">
        <v>72.260000000000005</v>
      </c>
      <c r="F580" s="105">
        <v>51.05</v>
      </c>
      <c r="G580" s="116" t="s">
        <v>1571</v>
      </c>
    </row>
    <row r="581" spans="1:7" s="11" customFormat="1" ht="15.75">
      <c r="A581" s="108">
        <v>578</v>
      </c>
      <c r="B581" s="1" t="s">
        <v>1163</v>
      </c>
      <c r="C581" s="75" t="s">
        <v>1189</v>
      </c>
      <c r="D581" s="1" t="s">
        <v>265</v>
      </c>
      <c r="E581" s="63">
        <v>58.96</v>
      </c>
      <c r="F581" s="105">
        <v>40.365000000000002</v>
      </c>
      <c r="G581" s="116" t="s">
        <v>1571</v>
      </c>
    </row>
    <row r="582" spans="1:7" s="11" customFormat="1" ht="41.25" customHeight="1">
      <c r="A582" s="108">
        <v>579</v>
      </c>
      <c r="B582" s="1" t="s">
        <v>1164</v>
      </c>
      <c r="C582" s="75" t="s">
        <v>1190</v>
      </c>
      <c r="D582" s="1" t="s">
        <v>265</v>
      </c>
      <c r="E582" s="63">
        <v>587.9</v>
      </c>
      <c r="F582" s="105">
        <v>81.948000000000008</v>
      </c>
      <c r="G582" s="9"/>
    </row>
    <row r="583" spans="1:7" s="11" customFormat="1" ht="31.5">
      <c r="A583" s="108">
        <v>580</v>
      </c>
      <c r="B583" s="1" t="s">
        <v>1165</v>
      </c>
      <c r="C583" s="75" t="s">
        <v>1191</v>
      </c>
      <c r="D583" s="1" t="s">
        <v>265</v>
      </c>
      <c r="E583" s="63">
        <v>109.54</v>
      </c>
      <c r="F583" s="105">
        <v>87.774999999999991</v>
      </c>
      <c r="G583" s="116" t="s">
        <v>1571</v>
      </c>
    </row>
    <row r="584" spans="1:7" s="11" customFormat="1" ht="15.75">
      <c r="A584" s="108">
        <v>581</v>
      </c>
      <c r="B584" s="1" t="s">
        <v>1166</v>
      </c>
      <c r="C584" s="75" t="s">
        <v>1172</v>
      </c>
      <c r="D584" s="1" t="s">
        <v>265</v>
      </c>
      <c r="E584" s="63">
        <v>841.29</v>
      </c>
      <c r="F584" s="105">
        <v>91.412999999999997</v>
      </c>
      <c r="G584" s="9"/>
    </row>
    <row r="585" spans="1:7" s="11" customFormat="1" ht="31.5">
      <c r="A585" s="108">
        <v>582</v>
      </c>
      <c r="B585" s="1" t="s">
        <v>1167</v>
      </c>
      <c r="C585" s="75" t="s">
        <v>1192</v>
      </c>
      <c r="D585" s="1" t="s">
        <v>265</v>
      </c>
      <c r="E585" s="63">
        <v>115</v>
      </c>
      <c r="F585" s="105">
        <v>43.448999999999998</v>
      </c>
      <c r="G585" s="116" t="s">
        <v>1571</v>
      </c>
    </row>
    <row r="586" spans="1:7" s="11" customFormat="1" ht="31.5">
      <c r="A586" s="108">
        <v>583</v>
      </c>
      <c r="B586" s="1" t="s">
        <v>1168</v>
      </c>
      <c r="C586" s="75" t="s">
        <v>1193</v>
      </c>
      <c r="D586" s="1" t="s">
        <v>265</v>
      </c>
      <c r="E586" s="63">
        <v>204</v>
      </c>
      <c r="F586" s="105">
        <v>97.77600000000001</v>
      </c>
      <c r="G586" s="9"/>
    </row>
    <row r="587" spans="1:7" s="70" customFormat="1" ht="31.5">
      <c r="A587" s="108">
        <v>584</v>
      </c>
      <c r="B587" s="1" t="s">
        <v>1540</v>
      </c>
      <c r="C587" s="82" t="s">
        <v>1523</v>
      </c>
      <c r="D587" s="1" t="s">
        <v>6</v>
      </c>
      <c r="E587" s="63">
        <v>569.07999999999993</v>
      </c>
      <c r="F587" s="105">
        <v>0</v>
      </c>
      <c r="G587" s="9"/>
    </row>
    <row r="588" spans="1:7" s="70" customFormat="1" ht="15.75">
      <c r="A588" s="108">
        <v>585</v>
      </c>
      <c r="B588" s="1" t="s">
        <v>1541</v>
      </c>
      <c r="C588" s="82" t="s">
        <v>1524</v>
      </c>
      <c r="D588" s="1" t="s">
        <v>6</v>
      </c>
      <c r="E588" s="63">
        <v>437.31000000000006</v>
      </c>
      <c r="F588" s="105">
        <v>0</v>
      </c>
      <c r="G588" s="9"/>
    </row>
    <row r="589" spans="1:7" s="70" customFormat="1" ht="31.5">
      <c r="A589" s="108">
        <v>586</v>
      </c>
      <c r="B589" s="1" t="s">
        <v>1542</v>
      </c>
      <c r="C589" s="82" t="s">
        <v>1525</v>
      </c>
      <c r="D589" s="1" t="s">
        <v>112</v>
      </c>
      <c r="E589" s="63">
        <v>304.76</v>
      </c>
      <c r="F589" s="105">
        <v>0</v>
      </c>
      <c r="G589" s="9"/>
    </row>
    <row r="590" spans="1:7" s="70" customFormat="1" ht="31.5">
      <c r="A590" s="108">
        <v>587</v>
      </c>
      <c r="B590" s="1" t="s">
        <v>1543</v>
      </c>
      <c r="C590" s="82" t="s">
        <v>1528</v>
      </c>
      <c r="D590" s="1" t="s">
        <v>168</v>
      </c>
      <c r="E590" s="63">
        <v>224.52</v>
      </c>
      <c r="F590" s="105">
        <v>0</v>
      </c>
      <c r="G590" s="9"/>
    </row>
    <row r="591" spans="1:7" s="70" customFormat="1" ht="31.5">
      <c r="A591" s="108">
        <v>588</v>
      </c>
      <c r="B591" s="1" t="s">
        <v>1544</v>
      </c>
      <c r="C591" s="82" t="s">
        <v>1526</v>
      </c>
      <c r="D591" s="1" t="s">
        <v>168</v>
      </c>
      <c r="E591" s="63">
        <v>215.10999999999999</v>
      </c>
      <c r="F591" s="105">
        <v>0</v>
      </c>
      <c r="G591" s="9"/>
    </row>
    <row r="592" spans="1:7" s="70" customFormat="1" ht="31.5">
      <c r="A592" s="108">
        <v>589</v>
      </c>
      <c r="B592" s="1" t="s">
        <v>1545</v>
      </c>
      <c r="C592" s="82" t="s">
        <v>1531</v>
      </c>
      <c r="D592" s="1" t="s">
        <v>168</v>
      </c>
      <c r="E592" s="63">
        <v>207.88000000000002</v>
      </c>
      <c r="F592" s="105">
        <v>0</v>
      </c>
      <c r="G592" s="9"/>
    </row>
    <row r="593" spans="1:7" s="70" customFormat="1" ht="31.5">
      <c r="A593" s="108">
        <v>590</v>
      </c>
      <c r="B593" s="1" t="s">
        <v>1546</v>
      </c>
      <c r="C593" s="82" t="s">
        <v>1529</v>
      </c>
      <c r="D593" s="1" t="s">
        <v>168</v>
      </c>
      <c r="E593" s="63">
        <v>372.95000000000005</v>
      </c>
      <c r="F593" s="105">
        <v>0</v>
      </c>
      <c r="G593" s="9"/>
    </row>
    <row r="594" spans="1:7" s="70" customFormat="1" ht="47.25">
      <c r="A594" s="108">
        <v>591</v>
      </c>
      <c r="B594" s="1" t="s">
        <v>1547</v>
      </c>
      <c r="C594" s="82" t="s">
        <v>1530</v>
      </c>
      <c r="D594" s="1" t="s">
        <v>168</v>
      </c>
      <c r="E594" s="63">
        <v>116.71000000000004</v>
      </c>
      <c r="F594" s="105">
        <v>0</v>
      </c>
      <c r="G594" s="9"/>
    </row>
    <row r="595" spans="1:7" s="70" customFormat="1" ht="31.5">
      <c r="A595" s="108">
        <v>592</v>
      </c>
      <c r="B595" s="1" t="s">
        <v>1548</v>
      </c>
      <c r="C595" s="82" t="s">
        <v>1527</v>
      </c>
      <c r="D595" s="1" t="s">
        <v>168</v>
      </c>
      <c r="E595" s="63">
        <v>574.58000000000004</v>
      </c>
      <c r="F595" s="105">
        <v>0</v>
      </c>
      <c r="G595" s="9"/>
    </row>
    <row r="596" spans="1:7" s="70" customFormat="1" ht="31.5">
      <c r="A596" s="108">
        <v>593</v>
      </c>
      <c r="B596" s="79" t="s">
        <v>1481</v>
      </c>
      <c r="C596" s="82" t="s">
        <v>1482</v>
      </c>
      <c r="D596" s="1" t="s">
        <v>249</v>
      </c>
      <c r="E596" s="63">
        <v>748</v>
      </c>
      <c r="F596" s="105">
        <v>0</v>
      </c>
      <c r="G596" s="9"/>
    </row>
    <row r="597" spans="1:7" s="70" customFormat="1" ht="16.5">
      <c r="A597" s="108">
        <v>594</v>
      </c>
      <c r="B597" s="79" t="s">
        <v>1483</v>
      </c>
      <c r="C597" s="82" t="s">
        <v>1484</v>
      </c>
      <c r="D597" s="1" t="s">
        <v>249</v>
      </c>
      <c r="E597" s="63">
        <v>242.23</v>
      </c>
      <c r="F597" s="105">
        <v>0</v>
      </c>
      <c r="G597" s="9"/>
    </row>
    <row r="598" spans="1:7" s="70" customFormat="1" ht="36" customHeight="1">
      <c r="A598" s="108">
        <v>595</v>
      </c>
      <c r="B598" s="79" t="s">
        <v>1485</v>
      </c>
      <c r="C598" s="82" t="s">
        <v>1486</v>
      </c>
      <c r="D598" s="1" t="s">
        <v>270</v>
      </c>
      <c r="E598" s="63">
        <v>178.37</v>
      </c>
      <c r="F598" s="105">
        <v>0</v>
      </c>
      <c r="G598" s="9"/>
    </row>
    <row r="599" spans="1:7" s="70" customFormat="1" ht="63">
      <c r="A599" s="108">
        <v>596</v>
      </c>
      <c r="B599" s="79" t="s">
        <v>1487</v>
      </c>
      <c r="C599" s="82" t="s">
        <v>1488</v>
      </c>
      <c r="D599" s="1" t="s">
        <v>270</v>
      </c>
      <c r="E599" s="63">
        <v>177.54</v>
      </c>
      <c r="F599" s="105">
        <v>0</v>
      </c>
      <c r="G599" s="9"/>
    </row>
    <row r="600" spans="1:7" s="70" customFormat="1" ht="21.75" customHeight="1">
      <c r="A600" s="108">
        <v>597</v>
      </c>
      <c r="B600" s="79" t="s">
        <v>1489</v>
      </c>
      <c r="C600" s="82" t="s">
        <v>1490</v>
      </c>
      <c r="D600" s="1" t="s">
        <v>355</v>
      </c>
      <c r="E600" s="63">
        <v>209.01999999999998</v>
      </c>
      <c r="F600" s="105">
        <v>0</v>
      </c>
      <c r="G600" s="9"/>
    </row>
    <row r="601" spans="1:7" s="70" customFormat="1" ht="31.5">
      <c r="A601" s="108">
        <v>598</v>
      </c>
      <c r="B601" s="79" t="s">
        <v>1549</v>
      </c>
      <c r="C601" s="82" t="s">
        <v>1533</v>
      </c>
      <c r="D601" s="1" t="s">
        <v>389</v>
      </c>
      <c r="E601" s="63">
        <v>481.37999999999994</v>
      </c>
      <c r="F601" s="105">
        <v>0</v>
      </c>
      <c r="G601" s="9"/>
    </row>
    <row r="602" spans="1:7" s="70" customFormat="1" ht="47.25">
      <c r="A602" s="108">
        <v>599</v>
      </c>
      <c r="B602" s="79" t="s">
        <v>1550</v>
      </c>
      <c r="C602" s="82" t="s">
        <v>1532</v>
      </c>
      <c r="D602" s="1" t="s">
        <v>389</v>
      </c>
      <c r="E602" s="63">
        <v>774.79</v>
      </c>
      <c r="F602" s="105">
        <v>0</v>
      </c>
      <c r="G602" s="9"/>
    </row>
    <row r="603" spans="1:7" s="70" customFormat="1" ht="31.5">
      <c r="A603" s="108">
        <v>600</v>
      </c>
      <c r="B603" s="79" t="s">
        <v>1491</v>
      </c>
      <c r="C603" s="82" t="s">
        <v>1492</v>
      </c>
      <c r="D603" s="1" t="s">
        <v>467</v>
      </c>
      <c r="E603" s="63">
        <v>358</v>
      </c>
      <c r="F603" s="105">
        <v>0</v>
      </c>
      <c r="G603" s="9"/>
    </row>
    <row r="604" spans="1:7" s="70" customFormat="1" ht="31.5">
      <c r="A604" s="108">
        <v>601</v>
      </c>
      <c r="B604" s="79" t="s">
        <v>1493</v>
      </c>
      <c r="C604" s="82" t="s">
        <v>1494</v>
      </c>
      <c r="D604" s="1" t="s">
        <v>467</v>
      </c>
      <c r="E604" s="63">
        <v>147.38999999999999</v>
      </c>
      <c r="F604" s="105">
        <v>0</v>
      </c>
      <c r="G604" s="9"/>
    </row>
    <row r="605" spans="1:7" s="70" customFormat="1" ht="47.25">
      <c r="A605" s="108">
        <v>602</v>
      </c>
      <c r="B605" s="79" t="s">
        <v>1495</v>
      </c>
      <c r="C605" s="82" t="s">
        <v>1496</v>
      </c>
      <c r="D605" s="1" t="s">
        <v>467</v>
      </c>
      <c r="E605" s="63">
        <v>336.66</v>
      </c>
      <c r="F605" s="105">
        <v>0</v>
      </c>
      <c r="G605" s="9"/>
    </row>
    <row r="606" spans="1:7" s="70" customFormat="1" ht="63">
      <c r="A606" s="108">
        <v>603</v>
      </c>
      <c r="B606" s="79" t="s">
        <v>1497</v>
      </c>
      <c r="C606" s="82" t="s">
        <v>1498</v>
      </c>
      <c r="D606" s="1" t="s">
        <v>585</v>
      </c>
      <c r="E606" s="63">
        <v>772.15</v>
      </c>
      <c r="F606" s="105">
        <v>93.635999999999996</v>
      </c>
      <c r="G606" s="9"/>
    </row>
    <row r="607" spans="1:7" s="70" customFormat="1" ht="16.5">
      <c r="A607" s="108">
        <v>604</v>
      </c>
      <c r="B607" s="79" t="s">
        <v>1499</v>
      </c>
      <c r="C607" s="82" t="s">
        <v>1500</v>
      </c>
      <c r="D607" s="1" t="s">
        <v>585</v>
      </c>
      <c r="E607" s="63">
        <v>485.2</v>
      </c>
      <c r="F607" s="105">
        <v>0</v>
      </c>
      <c r="G607" s="9"/>
    </row>
    <row r="608" spans="1:7" s="70" customFormat="1" ht="16.5">
      <c r="A608" s="108">
        <v>605</v>
      </c>
      <c r="B608" s="79" t="s">
        <v>1501</v>
      </c>
      <c r="C608" s="82" t="s">
        <v>1502</v>
      </c>
      <c r="D608" s="1" t="s">
        <v>585</v>
      </c>
      <c r="E608" s="63">
        <v>268.7</v>
      </c>
      <c r="F608" s="105">
        <v>0</v>
      </c>
      <c r="G608" s="9"/>
    </row>
    <row r="609" spans="1:7" s="70" customFormat="1" ht="16.5">
      <c r="A609" s="108">
        <v>606</v>
      </c>
      <c r="B609" s="79" t="s">
        <v>1503</v>
      </c>
      <c r="C609" s="82" t="s">
        <v>1504</v>
      </c>
      <c r="D609" s="1" t="s">
        <v>585</v>
      </c>
      <c r="E609" s="63">
        <v>243.25</v>
      </c>
      <c r="F609" s="105">
        <v>0</v>
      </c>
      <c r="G609" s="9"/>
    </row>
    <row r="610" spans="1:7" s="70" customFormat="1" ht="32.25" customHeight="1">
      <c r="A610" s="108">
        <v>607</v>
      </c>
      <c r="B610" s="79" t="s">
        <v>1505</v>
      </c>
      <c r="C610" s="82" t="s">
        <v>1506</v>
      </c>
      <c r="D610" s="1" t="s">
        <v>585</v>
      </c>
      <c r="E610" s="63">
        <v>285.38</v>
      </c>
      <c r="F610" s="105">
        <v>0</v>
      </c>
      <c r="G610" s="9"/>
    </row>
    <row r="611" spans="1:7" s="70" customFormat="1" ht="16.5">
      <c r="A611" s="108">
        <v>608</v>
      </c>
      <c r="B611" s="79" t="s">
        <v>1507</v>
      </c>
      <c r="C611" s="82" t="s">
        <v>1508</v>
      </c>
      <c r="D611" s="1" t="s">
        <v>585</v>
      </c>
      <c r="E611" s="63">
        <v>555.70000000000005</v>
      </c>
      <c r="F611" s="105">
        <v>0</v>
      </c>
      <c r="G611" s="9"/>
    </row>
    <row r="612" spans="1:7" s="70" customFormat="1" ht="16.5">
      <c r="A612" s="108">
        <v>609</v>
      </c>
      <c r="B612" s="79" t="s">
        <v>1509</v>
      </c>
      <c r="C612" s="82" t="s">
        <v>1510</v>
      </c>
      <c r="D612" s="1" t="s">
        <v>585</v>
      </c>
      <c r="E612" s="63">
        <v>143.4</v>
      </c>
      <c r="F612" s="105">
        <v>0</v>
      </c>
      <c r="G612" s="9"/>
    </row>
    <row r="613" spans="1:7" s="70" customFormat="1" ht="31.5">
      <c r="A613" s="108">
        <v>610</v>
      </c>
      <c r="B613" s="79" t="s">
        <v>1511</v>
      </c>
      <c r="C613" s="82" t="s">
        <v>1512</v>
      </c>
      <c r="D613" s="1" t="s">
        <v>585</v>
      </c>
      <c r="E613" s="63">
        <v>281</v>
      </c>
      <c r="F613" s="105">
        <v>0</v>
      </c>
      <c r="G613" s="9"/>
    </row>
    <row r="614" spans="1:7" s="70" customFormat="1" ht="31.5">
      <c r="A614" s="108">
        <v>611</v>
      </c>
      <c r="B614" s="79" t="s">
        <v>1513</v>
      </c>
      <c r="C614" s="82" t="s">
        <v>1514</v>
      </c>
      <c r="D614" s="1" t="s">
        <v>707</v>
      </c>
      <c r="E614" s="63">
        <v>791.25</v>
      </c>
      <c r="F614" s="105">
        <v>0</v>
      </c>
      <c r="G614" s="9"/>
    </row>
    <row r="615" spans="1:7" s="70" customFormat="1" ht="16.5">
      <c r="A615" s="108">
        <v>612</v>
      </c>
      <c r="B615" s="79" t="s">
        <v>1515</v>
      </c>
      <c r="C615" s="82" t="s">
        <v>1516</v>
      </c>
      <c r="D615" s="1" t="s">
        <v>707</v>
      </c>
      <c r="E615" s="63">
        <v>439.02</v>
      </c>
      <c r="F615" s="105">
        <v>0</v>
      </c>
      <c r="G615" s="9"/>
    </row>
    <row r="616" spans="1:7" s="70" customFormat="1" ht="16.5">
      <c r="A616" s="108">
        <v>613</v>
      </c>
      <c r="B616" s="79" t="s">
        <v>1517</v>
      </c>
      <c r="C616" s="82" t="s">
        <v>1518</v>
      </c>
      <c r="D616" s="1" t="s">
        <v>707</v>
      </c>
      <c r="E616" s="63">
        <v>609.27</v>
      </c>
      <c r="F616" s="105">
        <v>0</v>
      </c>
      <c r="G616" s="9"/>
    </row>
    <row r="617" spans="1:7" s="70" customFormat="1" ht="31.5">
      <c r="A617" s="108">
        <v>614</v>
      </c>
      <c r="B617" s="79" t="s">
        <v>1519</v>
      </c>
      <c r="C617" s="82" t="s">
        <v>1520</v>
      </c>
      <c r="D617" s="1" t="s">
        <v>707</v>
      </c>
      <c r="E617" s="63">
        <v>383.2</v>
      </c>
      <c r="F617" s="105">
        <v>0</v>
      </c>
      <c r="G617" s="9"/>
    </row>
    <row r="618" spans="1:7" s="70" customFormat="1" ht="16.5">
      <c r="A618" s="108">
        <v>615</v>
      </c>
      <c r="B618" s="79" t="s">
        <v>1521</v>
      </c>
      <c r="C618" s="82" t="s">
        <v>1522</v>
      </c>
      <c r="D618" s="1" t="s">
        <v>707</v>
      </c>
      <c r="E618" s="63">
        <v>391.51</v>
      </c>
      <c r="F618" s="105">
        <v>0</v>
      </c>
      <c r="G618" s="9"/>
    </row>
    <row r="619" spans="1:7" s="70" customFormat="1" ht="63">
      <c r="A619" s="108">
        <v>616</v>
      </c>
      <c r="B619" s="79" t="s">
        <v>1551</v>
      </c>
      <c r="C619" s="82" t="s">
        <v>1534</v>
      </c>
      <c r="D619" s="1" t="s">
        <v>791</v>
      </c>
      <c r="E619" s="63">
        <v>271.93</v>
      </c>
      <c r="F619" s="105">
        <v>0</v>
      </c>
      <c r="G619" s="9"/>
    </row>
    <row r="620" spans="1:7" s="70" customFormat="1" ht="51" customHeight="1">
      <c r="A620" s="108">
        <v>617</v>
      </c>
      <c r="B620" s="79" t="s">
        <v>1552</v>
      </c>
      <c r="C620" s="82" t="s">
        <v>1535</v>
      </c>
      <c r="D620" s="1" t="s">
        <v>791</v>
      </c>
      <c r="E620" s="63">
        <v>409.96</v>
      </c>
      <c r="F620" s="105">
        <v>0</v>
      </c>
      <c r="G620" s="9"/>
    </row>
    <row r="621" spans="1:7" s="70" customFormat="1" ht="36.75" customHeight="1">
      <c r="A621" s="108">
        <v>618</v>
      </c>
      <c r="B621" s="79" t="s">
        <v>1553</v>
      </c>
      <c r="C621" s="82" t="s">
        <v>1537</v>
      </c>
      <c r="D621" s="1" t="s">
        <v>818</v>
      </c>
      <c r="E621" s="63">
        <v>534.09999999999991</v>
      </c>
      <c r="F621" s="105">
        <v>0</v>
      </c>
      <c r="G621" s="9"/>
    </row>
    <row r="622" spans="1:7" s="70" customFormat="1" ht="52.5" customHeight="1">
      <c r="A622" s="108">
        <v>619</v>
      </c>
      <c r="B622" s="79" t="s">
        <v>1554</v>
      </c>
      <c r="C622" s="82" t="s">
        <v>1539</v>
      </c>
      <c r="D622" s="1" t="s">
        <v>818</v>
      </c>
      <c r="E622" s="63">
        <v>289.49</v>
      </c>
      <c r="F622" s="105">
        <v>134.476</v>
      </c>
      <c r="G622" s="9"/>
    </row>
    <row r="623" spans="1:7" s="70" customFormat="1" ht="40.5" customHeight="1">
      <c r="A623" s="108">
        <v>620</v>
      </c>
      <c r="B623" s="79" t="s">
        <v>1555</v>
      </c>
      <c r="C623" s="82" t="s">
        <v>1536</v>
      </c>
      <c r="D623" s="1" t="s">
        <v>818</v>
      </c>
      <c r="E623" s="63">
        <v>282.13</v>
      </c>
      <c r="F623" s="105">
        <v>0</v>
      </c>
      <c r="G623" s="9"/>
    </row>
    <row r="624" spans="1:7" s="70" customFormat="1" ht="50.25" customHeight="1">
      <c r="A624" s="108">
        <v>621</v>
      </c>
      <c r="B624" s="79" t="s">
        <v>1556</v>
      </c>
      <c r="C624" s="82" t="s">
        <v>1538</v>
      </c>
      <c r="D624" s="1" t="s">
        <v>818</v>
      </c>
      <c r="E624" s="63">
        <v>539.12</v>
      </c>
      <c r="F624" s="105">
        <v>247.62799999999999</v>
      </c>
      <c r="G624" s="9"/>
    </row>
    <row r="625" spans="1:7" s="70" customFormat="1" ht="31.5">
      <c r="A625" s="108">
        <v>622</v>
      </c>
      <c r="B625" s="1" t="s">
        <v>1565</v>
      </c>
      <c r="C625" s="82" t="s">
        <v>1566</v>
      </c>
      <c r="D625" s="1" t="s">
        <v>546</v>
      </c>
      <c r="E625" s="63">
        <v>889.7</v>
      </c>
      <c r="F625" s="105">
        <v>0</v>
      </c>
      <c r="G625" s="9"/>
    </row>
    <row r="626" spans="1:7" s="11" customFormat="1" ht="15.75">
      <c r="A626" s="115"/>
      <c r="B626" s="69"/>
      <c r="C626" s="80"/>
      <c r="D626" s="69"/>
      <c r="E626" s="80"/>
      <c r="F626" s="80"/>
      <c r="G626" s="80"/>
    </row>
    <row r="627" spans="1:7" s="11" customFormat="1" ht="15.75">
      <c r="A627" s="115"/>
      <c r="B627" s="69"/>
      <c r="C627" s="80"/>
      <c r="D627" s="69"/>
      <c r="E627" s="80"/>
      <c r="F627" s="80"/>
      <c r="G627" s="80"/>
    </row>
  </sheetData>
  <sortState ref="A4:J450">
    <sortCondition ref="B4:B450"/>
  </sortState>
  <mergeCells count="2">
    <mergeCell ref="B2:G2"/>
    <mergeCell ref="A1:G1"/>
  </mergeCells>
  <printOptions horizontalCentered="1"/>
  <pageMargins left="0.27559055118110237" right="0.19685039370078741" top="0.23622047244094491" bottom="0.27559055118110237" header="0.31496062992125984" footer="0.11811023622047245"/>
  <pageSetup paperSize="9" scale="80" orientation="portrait" r:id="rId1"/>
  <headerFooter>
    <oddHeader>&amp;L&amp;D</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Schemes completed</vt:lpstr>
      <vt:lpstr>Work wise status</vt:lpstr>
      <vt:lpstr>'Schemes completed'!Print_Titles</vt:lpstr>
      <vt:lpstr>'Work wise status'!Print_Titles</vt:lpstr>
    </vt:vector>
  </TitlesOfParts>
  <Company>HP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2021-03-04T11:28:43Z</cp:lastPrinted>
  <dcterms:created xsi:type="dcterms:W3CDTF">2019-01-11T06:53:37Z</dcterms:created>
  <dcterms:modified xsi:type="dcterms:W3CDTF">2021-03-04T11:56:51Z</dcterms:modified>
</cp:coreProperties>
</file>